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mc:AlternateContent xmlns:mc="http://schemas.openxmlformats.org/markup-compatibility/2006">
    <mc:Choice Requires="x15">
      <x15ac:absPath xmlns:x15ac="http://schemas.microsoft.com/office/spreadsheetml/2010/11/ac" url="\\adb.intra.admin.ch\Userhome$\BLW-01\U80873899\data\Documents\duetho\Arbeitsordner\02_AUM\"/>
    </mc:Choice>
  </mc:AlternateContent>
  <xr:revisionPtr revIDLastSave="0" documentId="13_ncr:1_{8F3AD08A-D895-4FB7-94D5-396B50C802FC}" xr6:coauthVersionLast="47" xr6:coauthVersionMax="47" xr10:uidLastSave="{00000000-0000-0000-0000-000000000000}"/>
  <bookViews>
    <workbookView xWindow="-120" yWindow="-120" windowWidth="29040" windowHeight="15720" xr2:uid="{00000000-000D-0000-FFFF-FFFF00000000}"/>
  </bookViews>
  <sheets>
    <sheet name="MAE National"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86" i="1" l="1"/>
  <c r="AH86" i="1"/>
  <c r="AG86" i="1"/>
  <c r="AF86" i="1"/>
  <c r="AE86" i="1"/>
  <c r="AD86" i="1"/>
  <c r="AC86" i="1"/>
  <c r="AB86" i="1"/>
  <c r="AA86" i="1"/>
  <c r="Z86" i="1"/>
  <c r="Y86" i="1"/>
  <c r="X86" i="1"/>
  <c r="W86" i="1"/>
  <c r="V86"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D44"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c r="G18" i="1"/>
  <c r="F18" i="1"/>
  <c r="E18" i="1"/>
  <c r="D18"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D16" i="1"/>
</calcChain>
</file>

<file path=xl/sharedStrings.xml><?xml version="1.0" encoding="utf-8"?>
<sst xmlns="http://schemas.openxmlformats.org/spreadsheetml/2006/main" count="421" uniqueCount="130">
  <si>
    <t>Unité</t>
  </si>
  <si>
    <t>Exploitation respectueuse de l'environnement</t>
  </si>
  <si>
    <t>t</t>
  </si>
  <si>
    <t>Bovins</t>
  </si>
  <si>
    <t>Porcs</t>
  </si>
  <si>
    <t>Autres</t>
  </si>
  <si>
    <t>Aliments fourragers importés</t>
  </si>
  <si>
    <t>Total importation</t>
  </si>
  <si>
    <t>Céréales fourragères CH</t>
  </si>
  <si>
    <t xml:space="preserve">Autres CH </t>
  </si>
  <si>
    <t>Total production nationale</t>
  </si>
  <si>
    <t>Total utilisation d'aliments concentrés</t>
  </si>
  <si>
    <t>Part d'aliments concentrés importés</t>
  </si>
  <si>
    <t>Azote (N)</t>
  </si>
  <si>
    <t>Herbicides</t>
  </si>
  <si>
    <t>Régulateurs de croissance</t>
  </si>
  <si>
    <t>Total des ventes de produits phytosanitaires</t>
  </si>
  <si>
    <t>Fourniture d’énergie directe</t>
  </si>
  <si>
    <t>Constructions</t>
  </si>
  <si>
    <t>Engrais minéraux</t>
  </si>
  <si>
    <t>Carburants</t>
  </si>
  <si>
    <t>Combustibles</t>
  </si>
  <si>
    <t>Electricité</t>
  </si>
  <si>
    <t>Pâturage</t>
  </si>
  <si>
    <t>Etable/aire d'exercice</t>
  </si>
  <si>
    <t>Porcins</t>
  </si>
  <si>
    <t>Volaille</t>
  </si>
  <si>
    <t>Production végétale</t>
  </si>
  <si>
    <t>%</t>
  </si>
  <si>
    <t>Azote</t>
  </si>
  <si>
    <t>Phosphore</t>
  </si>
  <si>
    <t>Climat et Energie</t>
  </si>
  <si>
    <t>Mise en réseau</t>
  </si>
  <si>
    <t>Utilisation du sol</t>
  </si>
  <si>
    <t>Total de l'effectif du bétail</t>
  </si>
  <si>
    <t>t de substance active</t>
  </si>
  <si>
    <t>Total des émissions de gaz à effet de serre</t>
  </si>
  <si>
    <t>Energies renouvelables (y compris bois)</t>
  </si>
  <si>
    <t>Bilan N</t>
  </si>
  <si>
    <t>Efficience N</t>
  </si>
  <si>
    <t>Input total</t>
  </si>
  <si>
    <t>Output total</t>
  </si>
  <si>
    <t>Aliments pour animaux importés</t>
  </si>
  <si>
    <t>Engrais minéraux (agriculture)</t>
  </si>
  <si>
    <t>Engrais de recyclage</t>
  </si>
  <si>
    <t>Importation de semences</t>
  </si>
  <si>
    <t>Fixation du N</t>
  </si>
  <si>
    <t>Dépositions athmosphériques</t>
  </si>
  <si>
    <t>Produits végétaux</t>
  </si>
  <si>
    <t>Produits animaux (avec engrais de ferme)</t>
  </si>
  <si>
    <t>Total des émissions d'ammoniac</t>
  </si>
  <si>
    <t>Selon le niveau d'émissions:</t>
  </si>
  <si>
    <t>Total garde d'animaux</t>
  </si>
  <si>
    <t>Selon l'espèce:</t>
  </si>
  <si>
    <t>SPB en région de plaine</t>
  </si>
  <si>
    <t>SPB en région de montagne</t>
  </si>
  <si>
    <t>Surface agricole totale</t>
  </si>
  <si>
    <t>Surface agricole utile (SAU)</t>
  </si>
  <si>
    <t>:</t>
  </si>
  <si>
    <t>Pâquier normal (PN)</t>
  </si>
  <si>
    <t>% (1990 = 100%)</t>
  </si>
  <si>
    <t>Moyens de production</t>
  </si>
  <si>
    <t>Bilan P</t>
  </si>
  <si>
    <t>Efficience P</t>
  </si>
  <si>
    <t>dont bio</t>
  </si>
  <si>
    <t>Utilisation d'énergie</t>
  </si>
  <si>
    <t>Données et indicateurs agro-environnementaux au niveau national</t>
  </si>
  <si>
    <t>Qualité biologique (QII)</t>
  </si>
  <si>
    <t>Total besoin d'énergie indirecte</t>
  </si>
  <si>
    <t>Machines</t>
  </si>
  <si>
    <t>Importation aliments pour animaux</t>
  </si>
  <si>
    <t>Total besoin d'énergie</t>
  </si>
  <si>
    <t>Total besoin d'énergie directe</t>
  </si>
  <si>
    <r>
      <t>Evolution du bilan et de l'efficience de l'azote (N)</t>
    </r>
    <r>
      <rPr>
        <b/>
        <vertAlign val="superscript"/>
        <sz val="12"/>
        <color theme="1"/>
        <rFont val="Calibri"/>
        <family val="2"/>
        <scheme val="minor"/>
      </rPr>
      <t>1</t>
    </r>
  </si>
  <si>
    <r>
      <t>Evolution des émissions d'ammoniac</t>
    </r>
    <r>
      <rPr>
        <b/>
        <vertAlign val="superscript"/>
        <sz val="12"/>
        <color theme="1"/>
        <rFont val="Calibri"/>
        <family val="2"/>
        <scheme val="minor"/>
      </rPr>
      <t>2</t>
    </r>
  </si>
  <si>
    <r>
      <t>×10</t>
    </r>
    <r>
      <rPr>
        <b/>
        <vertAlign val="superscript"/>
        <sz val="10"/>
        <color theme="1"/>
        <rFont val="Calibri"/>
        <family val="2"/>
        <scheme val="minor"/>
      </rPr>
      <t>3</t>
    </r>
    <r>
      <rPr>
        <b/>
        <sz val="10"/>
        <color theme="1"/>
        <rFont val="Calibri"/>
        <family val="2"/>
        <scheme val="minor"/>
      </rPr>
      <t xml:space="preserve"> t NH</t>
    </r>
    <r>
      <rPr>
        <b/>
        <vertAlign val="subscript"/>
        <sz val="10"/>
        <color theme="1"/>
        <rFont val="Calibri"/>
        <family val="2"/>
        <scheme val="minor"/>
      </rPr>
      <t>3</t>
    </r>
    <r>
      <rPr>
        <b/>
        <sz val="10"/>
        <color theme="1"/>
        <rFont val="Calibri"/>
        <family val="2"/>
        <scheme val="minor"/>
      </rPr>
      <t>-N</t>
    </r>
  </si>
  <si>
    <r>
      <t>×10</t>
    </r>
    <r>
      <rPr>
        <vertAlign val="superscript"/>
        <sz val="10"/>
        <color theme="1"/>
        <rFont val="Calibri"/>
        <family val="2"/>
        <scheme val="minor"/>
      </rPr>
      <t>3</t>
    </r>
    <r>
      <rPr>
        <sz val="10"/>
        <color theme="1"/>
        <rFont val="Calibri"/>
        <family val="2"/>
        <scheme val="minor"/>
      </rPr>
      <t xml:space="preserve"> t NH</t>
    </r>
    <r>
      <rPr>
        <vertAlign val="subscript"/>
        <sz val="10"/>
        <color theme="1"/>
        <rFont val="Calibri"/>
        <family val="2"/>
        <scheme val="minor"/>
      </rPr>
      <t>3</t>
    </r>
    <r>
      <rPr>
        <sz val="10"/>
        <color theme="1"/>
        <rFont val="Calibri"/>
        <family val="2"/>
        <scheme val="minor"/>
      </rPr>
      <t>-N</t>
    </r>
  </si>
  <si>
    <r>
      <t>Evolution du bilan et de l'efficience du phosphore (P)</t>
    </r>
    <r>
      <rPr>
        <b/>
        <vertAlign val="superscript"/>
        <sz val="12"/>
        <color theme="1"/>
        <rFont val="Calibri"/>
        <family val="2"/>
        <scheme val="minor"/>
      </rPr>
      <t>3</t>
    </r>
  </si>
  <si>
    <r>
      <t>Evolution des émissions de gaz à effet de serre</t>
    </r>
    <r>
      <rPr>
        <b/>
        <vertAlign val="superscript"/>
        <sz val="12"/>
        <color theme="1"/>
        <rFont val="Calibri"/>
        <family val="2"/>
        <scheme val="minor"/>
      </rPr>
      <t>4</t>
    </r>
  </si>
  <si>
    <r>
      <t>×10</t>
    </r>
    <r>
      <rPr>
        <b/>
        <vertAlign val="superscript"/>
        <sz val="10"/>
        <color theme="1"/>
        <rFont val="Calibri"/>
        <family val="2"/>
        <scheme val="minor"/>
      </rPr>
      <t>6</t>
    </r>
    <r>
      <rPr>
        <b/>
        <sz val="10"/>
        <color theme="1"/>
        <rFont val="Calibri"/>
        <family val="2"/>
        <scheme val="minor"/>
      </rPr>
      <t xml:space="preserve"> t équi. CO</t>
    </r>
    <r>
      <rPr>
        <b/>
        <vertAlign val="subscript"/>
        <sz val="10"/>
        <color theme="1"/>
        <rFont val="Calibri"/>
        <family val="2"/>
        <scheme val="minor"/>
      </rPr>
      <t>2</t>
    </r>
  </si>
  <si>
    <r>
      <t>×10</t>
    </r>
    <r>
      <rPr>
        <vertAlign val="superscript"/>
        <sz val="10"/>
        <color theme="1"/>
        <rFont val="Calibri"/>
        <family val="2"/>
        <scheme val="minor"/>
      </rPr>
      <t>6</t>
    </r>
    <r>
      <rPr>
        <sz val="10"/>
        <color theme="1"/>
        <rFont val="Calibri"/>
        <family val="2"/>
        <scheme val="minor"/>
      </rPr>
      <t xml:space="preserve"> t équi. CO</t>
    </r>
    <r>
      <rPr>
        <vertAlign val="subscript"/>
        <sz val="10"/>
        <color theme="1"/>
        <rFont val="Calibri"/>
        <family val="2"/>
        <scheme val="minor"/>
      </rPr>
      <t>2</t>
    </r>
  </si>
  <si>
    <r>
      <t>Evolution des besoins d'énergie</t>
    </r>
    <r>
      <rPr>
        <b/>
        <vertAlign val="superscript"/>
        <sz val="12"/>
        <color theme="1"/>
        <rFont val="Calibri"/>
        <family val="2"/>
        <scheme val="minor"/>
      </rPr>
      <t>5</t>
    </r>
  </si>
  <si>
    <r>
      <t>×10</t>
    </r>
    <r>
      <rPr>
        <b/>
        <vertAlign val="superscript"/>
        <sz val="10"/>
        <color theme="1"/>
        <rFont val="Calibri"/>
        <family val="2"/>
        <scheme val="minor"/>
      </rPr>
      <t>12</t>
    </r>
    <r>
      <rPr>
        <b/>
        <sz val="10"/>
        <color theme="1"/>
        <rFont val="Calibri"/>
        <family val="2"/>
        <scheme val="minor"/>
      </rPr>
      <t xml:space="preserve"> J</t>
    </r>
  </si>
  <si>
    <r>
      <t>×10</t>
    </r>
    <r>
      <rPr>
        <vertAlign val="superscript"/>
        <sz val="10"/>
        <color theme="1"/>
        <rFont val="Calibri"/>
        <family val="2"/>
        <scheme val="minor"/>
      </rPr>
      <t>12</t>
    </r>
    <r>
      <rPr>
        <sz val="10"/>
        <color theme="1"/>
        <rFont val="Calibri"/>
        <family val="2"/>
        <scheme val="minor"/>
      </rPr>
      <t xml:space="preserve"> J</t>
    </r>
  </si>
  <si>
    <r>
      <t>Efficience énergétique</t>
    </r>
    <r>
      <rPr>
        <b/>
        <vertAlign val="superscript"/>
        <sz val="10"/>
        <color theme="1"/>
        <rFont val="Calibri"/>
        <family val="2"/>
        <scheme val="minor"/>
      </rPr>
      <t>5a</t>
    </r>
  </si>
  <si>
    <r>
      <t>Evolution des espèces et milieux naturels</t>
    </r>
    <r>
      <rPr>
        <b/>
        <vertAlign val="superscript"/>
        <sz val="12"/>
        <color theme="1"/>
        <rFont val="Calibri"/>
        <family val="2"/>
        <scheme val="minor"/>
      </rPr>
      <t>6</t>
    </r>
  </si>
  <si>
    <r>
      <t>Total surface de promotion de la biodiversité (SPB)</t>
    </r>
    <r>
      <rPr>
        <b/>
        <vertAlign val="superscript"/>
        <sz val="10"/>
        <color theme="1"/>
        <rFont val="Calibri"/>
        <family val="2"/>
        <scheme val="minor"/>
      </rPr>
      <t>6a</t>
    </r>
  </si>
  <si>
    <r>
      <t>×10</t>
    </r>
    <r>
      <rPr>
        <b/>
        <vertAlign val="superscript"/>
        <sz val="10"/>
        <color theme="1"/>
        <rFont val="Calibri"/>
        <family val="2"/>
        <scheme val="minor"/>
      </rPr>
      <t>3</t>
    </r>
    <r>
      <rPr>
        <b/>
        <sz val="10"/>
        <color theme="1"/>
        <rFont val="Calibri"/>
        <family val="2"/>
        <scheme val="minor"/>
      </rPr>
      <t xml:space="preserve"> ha</t>
    </r>
  </si>
  <si>
    <r>
      <t>×10</t>
    </r>
    <r>
      <rPr>
        <vertAlign val="superscript"/>
        <sz val="10"/>
        <color theme="1"/>
        <rFont val="Calibri"/>
        <family val="2"/>
        <scheme val="minor"/>
      </rPr>
      <t>3</t>
    </r>
    <r>
      <rPr>
        <sz val="10"/>
        <color theme="1"/>
        <rFont val="Calibri"/>
        <family val="2"/>
        <scheme val="minor"/>
      </rPr>
      <t xml:space="preserve"> ha</t>
    </r>
  </si>
  <si>
    <r>
      <t>Evolution de la surface agricole totale</t>
    </r>
    <r>
      <rPr>
        <b/>
        <vertAlign val="superscript"/>
        <sz val="12"/>
        <color theme="1"/>
        <rFont val="Calibri"/>
        <family val="2"/>
        <scheme val="minor"/>
      </rPr>
      <t>7</t>
    </r>
  </si>
  <si>
    <r>
      <t>Evolution de la surface agricole utile</t>
    </r>
    <r>
      <rPr>
        <b/>
        <vertAlign val="superscript"/>
        <sz val="12"/>
        <color theme="1"/>
        <rFont val="Calibri"/>
        <family val="2"/>
        <scheme val="minor"/>
      </rPr>
      <t>8</t>
    </r>
  </si>
  <si>
    <r>
      <t>Evolution de l'estivage</t>
    </r>
    <r>
      <rPr>
        <b/>
        <vertAlign val="superscript"/>
        <sz val="12"/>
        <color theme="1"/>
        <rFont val="Calibri"/>
        <family val="2"/>
        <scheme val="minor"/>
      </rPr>
      <t>9</t>
    </r>
  </si>
  <si>
    <r>
      <t>Evolution de la part de la surface gérée dans le respect de l'environnement</t>
    </r>
    <r>
      <rPr>
        <b/>
        <vertAlign val="superscript"/>
        <sz val="12"/>
        <rFont val="Calibri"/>
        <family val="2"/>
        <scheme val="minor"/>
      </rPr>
      <t>10</t>
    </r>
  </si>
  <si>
    <r>
      <t>Evolution des ventes de produits phytosanitaires</t>
    </r>
    <r>
      <rPr>
        <b/>
        <vertAlign val="superscript"/>
        <sz val="12"/>
        <color theme="1"/>
        <rFont val="Calibri"/>
        <family val="2"/>
        <scheme val="minor"/>
      </rPr>
      <t>11</t>
    </r>
  </si>
  <si>
    <r>
      <t>Evolution de la consommation d'engrais</t>
    </r>
    <r>
      <rPr>
        <b/>
        <vertAlign val="superscript"/>
        <sz val="12"/>
        <color theme="1"/>
        <rFont val="Calibri"/>
        <family val="2"/>
        <scheme val="minor"/>
      </rPr>
      <t>12</t>
    </r>
  </si>
  <si>
    <r>
      <t>×10</t>
    </r>
    <r>
      <rPr>
        <b/>
        <vertAlign val="superscript"/>
        <sz val="10"/>
        <color theme="1"/>
        <rFont val="Calibri"/>
        <family val="2"/>
        <scheme val="minor"/>
      </rPr>
      <t>3</t>
    </r>
    <r>
      <rPr>
        <b/>
        <sz val="10"/>
        <color theme="1"/>
        <rFont val="Calibri"/>
        <family val="2"/>
        <scheme val="minor"/>
      </rPr>
      <t xml:space="preserve"> t</t>
    </r>
  </si>
  <si>
    <r>
      <t>Phosphate (P</t>
    </r>
    <r>
      <rPr>
        <b/>
        <vertAlign val="subscript"/>
        <sz val="10"/>
        <color theme="1"/>
        <rFont val="Calibri"/>
        <family val="2"/>
        <scheme val="minor"/>
      </rPr>
      <t>2</t>
    </r>
    <r>
      <rPr>
        <b/>
        <sz val="10"/>
        <color theme="1"/>
        <rFont val="Calibri"/>
        <family val="2"/>
        <scheme val="minor"/>
      </rPr>
      <t>O</t>
    </r>
    <r>
      <rPr>
        <b/>
        <vertAlign val="subscript"/>
        <sz val="10"/>
        <color theme="1"/>
        <rFont val="Calibri"/>
        <family val="2"/>
        <scheme val="minor"/>
      </rPr>
      <t>5</t>
    </r>
    <r>
      <rPr>
        <b/>
        <sz val="10"/>
        <color theme="1"/>
        <rFont val="Calibri"/>
        <family val="2"/>
        <scheme val="minor"/>
      </rPr>
      <t>)</t>
    </r>
  </si>
  <si>
    <r>
      <t>Evolution de l'utilisation d'aliments concentrés</t>
    </r>
    <r>
      <rPr>
        <b/>
        <vertAlign val="superscript"/>
        <sz val="12"/>
        <color theme="1"/>
        <rFont val="Calibri"/>
        <family val="2"/>
        <scheme val="minor"/>
      </rPr>
      <t>13</t>
    </r>
  </si>
  <si>
    <r>
      <t>×10</t>
    </r>
    <r>
      <rPr>
        <vertAlign val="superscript"/>
        <sz val="10"/>
        <color theme="1"/>
        <rFont val="Calibri"/>
        <family val="2"/>
        <scheme val="minor"/>
      </rPr>
      <t>3</t>
    </r>
    <r>
      <rPr>
        <sz val="10"/>
        <color theme="1"/>
        <rFont val="Calibri"/>
        <family val="2"/>
        <scheme val="minor"/>
      </rPr>
      <t xml:space="preserve"> t</t>
    </r>
  </si>
  <si>
    <r>
      <t>Transformation des importations</t>
    </r>
    <r>
      <rPr>
        <vertAlign val="superscript"/>
        <sz val="10"/>
        <color theme="1"/>
        <rFont val="Calibri"/>
        <family val="2"/>
        <scheme val="minor"/>
      </rPr>
      <t>14a</t>
    </r>
  </si>
  <si>
    <r>
      <t>×10</t>
    </r>
    <r>
      <rPr>
        <b/>
        <vertAlign val="superscript"/>
        <sz val="10"/>
        <color theme="1"/>
        <rFont val="Calibri"/>
        <family val="2"/>
        <scheme val="minor"/>
      </rPr>
      <t>3</t>
    </r>
    <r>
      <rPr>
        <b/>
        <sz val="10"/>
        <color theme="1"/>
        <rFont val="Calibri"/>
        <family val="2"/>
        <scheme val="minor"/>
      </rPr>
      <t xml:space="preserve"> UGB</t>
    </r>
  </si>
  <si>
    <r>
      <t>×10</t>
    </r>
    <r>
      <rPr>
        <vertAlign val="superscript"/>
        <sz val="10"/>
        <color theme="1"/>
        <rFont val="Calibri"/>
        <family val="2"/>
        <scheme val="minor"/>
      </rPr>
      <t>3</t>
    </r>
    <r>
      <rPr>
        <sz val="10"/>
        <color theme="1"/>
        <rFont val="Calibri"/>
        <family val="2"/>
        <scheme val="minor"/>
      </rPr>
      <t xml:space="preserve"> UGB</t>
    </r>
  </si>
  <si>
    <r>
      <t>Evolution de la production d'énergie métabolisable</t>
    </r>
    <r>
      <rPr>
        <b/>
        <vertAlign val="superscript"/>
        <sz val="12"/>
        <color theme="1"/>
        <rFont val="Calibri"/>
        <family val="2"/>
        <scheme val="minor"/>
      </rPr>
      <t>16</t>
    </r>
  </si>
  <si>
    <r>
      <t>Evolution de l'effectif de bétail</t>
    </r>
    <r>
      <rPr>
        <b/>
        <vertAlign val="superscript"/>
        <sz val="12"/>
        <color theme="1"/>
        <rFont val="Calibri"/>
        <family val="2"/>
        <scheme val="minor"/>
      </rPr>
      <t>15</t>
    </r>
  </si>
  <si>
    <r>
      <t>Grandeurs de référence</t>
    </r>
    <r>
      <rPr>
        <b/>
        <vertAlign val="superscript"/>
        <sz val="16"/>
        <color theme="1"/>
        <rFont val="Calibri"/>
        <family val="2"/>
        <scheme val="minor"/>
      </rPr>
      <t>14</t>
    </r>
  </si>
  <si>
    <t>Biodiversité</t>
  </si>
  <si>
    <t>Molluscicides</t>
  </si>
  <si>
    <t>Fongicides et bactéricides</t>
  </si>
  <si>
    <t>Insecticides et acaricides</t>
  </si>
  <si>
    <t>Autres produits phytosanitaires</t>
  </si>
  <si>
    <t>Importation semences de céréales/Produits phytosanitaires</t>
  </si>
  <si>
    <t>Stockage de purin</t>
  </si>
  <si>
    <t>Stockage de fumier</t>
  </si>
  <si>
    <t>Epandage de purin</t>
  </si>
  <si>
    <t>Epandage de fumier</t>
  </si>
  <si>
    <t>% de la SAU</t>
  </si>
  <si>
    <t>PN</t>
  </si>
  <si>
    <t>Tourteaux oléagineux CH</t>
  </si>
  <si>
    <r>
      <t xml:space="preserve">Farbication des moyens de production </t>
    </r>
    <r>
      <rPr>
        <vertAlign val="superscript"/>
        <sz val="10"/>
        <color theme="1"/>
        <rFont val="Calibri"/>
        <family val="2"/>
        <scheme val="minor"/>
      </rPr>
      <t>4e</t>
    </r>
  </si>
  <si>
    <r>
      <t xml:space="preserve">Sols fertilisés </t>
    </r>
    <r>
      <rPr>
        <vertAlign val="superscript"/>
        <sz val="10"/>
        <color theme="1"/>
        <rFont val="Calibri"/>
        <family val="2"/>
        <scheme val="minor"/>
      </rPr>
      <t>4c</t>
    </r>
  </si>
  <si>
    <r>
      <t xml:space="preserve">Gestion des engrais de ferme </t>
    </r>
    <r>
      <rPr>
        <vertAlign val="superscript"/>
        <sz val="10"/>
        <color theme="1"/>
        <rFont val="Calibri"/>
        <family val="2"/>
        <scheme val="minor"/>
      </rPr>
      <t>4b</t>
    </r>
  </si>
  <si>
    <r>
      <t>Bilan CO</t>
    </r>
    <r>
      <rPr>
        <vertAlign val="subscript"/>
        <sz val="10"/>
        <color theme="1"/>
        <rFont val="Calibri"/>
        <family val="2"/>
        <scheme val="minor"/>
      </rPr>
      <t>2</t>
    </r>
    <r>
      <rPr>
        <sz val="10"/>
        <color theme="1"/>
        <rFont val="Calibri"/>
        <family val="2"/>
        <scheme val="minor"/>
      </rPr>
      <t xml:space="preserve"> des sols agricoles </t>
    </r>
    <r>
      <rPr>
        <vertAlign val="superscript"/>
        <sz val="10"/>
        <color theme="1"/>
        <rFont val="Calibri"/>
        <family val="2"/>
        <scheme val="minor"/>
      </rPr>
      <t>4d</t>
    </r>
  </si>
  <si>
    <r>
      <t xml:space="preserve">Digestion (animaux de rente) </t>
    </r>
    <r>
      <rPr>
        <vertAlign val="superscript"/>
        <sz val="10"/>
        <color theme="1"/>
        <rFont val="Calibri"/>
        <family val="2"/>
        <scheme val="minor"/>
      </rPr>
      <t>4a</t>
    </r>
  </si>
  <si>
    <t>Energie totale contenue dans les produits agricoles brutte</t>
  </si>
  <si>
    <t>Energie totale contenue dans les produits agricoles nette</t>
  </si>
  <si>
    <r>
      <t>Indice des oiseaux nicheurs selon les espèces cibles OEA</t>
    </r>
    <r>
      <rPr>
        <b/>
        <vertAlign val="superscript"/>
        <sz val="10"/>
        <color theme="1"/>
        <rFont val="Calibri"/>
        <family val="2"/>
        <scheme val="minor"/>
      </rPr>
      <t>6b</t>
    </r>
  </si>
  <si>
    <r>
      <t>Indice des oiseaux nicheurs selon les espèces caractéristiques OEA</t>
    </r>
    <r>
      <rPr>
        <b/>
        <vertAlign val="superscript"/>
        <sz val="10"/>
        <color theme="1"/>
        <rFont val="Calibri"/>
        <family val="2"/>
        <scheme val="minor"/>
      </rPr>
      <t>6c</t>
    </r>
  </si>
  <si>
    <t xml:space="preserve">298 644  </t>
  </si>
  <si>
    <t xml:space="preserve">310 176  </t>
  </si>
  <si>
    <t xml:space="preserve">296 810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</si>
</sst>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 #,##0.00_ ;_ * \-#,##0.00_ ;_ * &quot;-&quot;??_ ;_ @_ "/>
    <numFmt numFmtId="164" formatCode="0.0"/>
    <numFmt numFmtId="165" formatCode="_ [$€-2]\ * #,##0.00_ ;_ [$€-2]\ * \-#,##0.00_ ;_ [$€-2]\ * &quot;-&quot;??_ "/>
    <numFmt numFmtId="166" formatCode="#,##0&quot; kg&quot;;[Red]#,##0&quot; kg&quot;"/>
    <numFmt numFmtId="167" formatCode="0.00E+0;[=0]&quot;0&quot;;[Red]0.00E+0"/>
    <numFmt numFmtId="168" formatCode="0.00%;[=0]&quot;0&quot;;General"/>
    <numFmt numFmtId="169" formatCode="0.0%"/>
    <numFmt numFmtId="170" formatCode="[=0]&quot;&quot;;General"/>
    <numFmt numFmtId="171" formatCode="0.0E+0;[=0]&quot;0&quot;;0.0E+0"/>
    <numFmt numFmtId="172" formatCode="0.00E+0;[=0]&quot;0&quot;;0.00E+0"/>
  </numFmts>
  <fonts count="60" x14ac:knownFonts="1">
    <font>
      <sz val="10"/>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b/>
      <sz val="8"/>
      <color theme="1"/>
      <name val="Arial"/>
      <family val="2"/>
    </font>
    <font>
      <sz val="14"/>
      <color rgb="FFFF0000"/>
      <name val="Arial"/>
      <family val="2"/>
    </font>
    <font>
      <b/>
      <u/>
      <sz val="12"/>
      <name val="Arial"/>
      <family val="2"/>
    </font>
    <font>
      <b/>
      <sz val="14"/>
      <color rgb="FFFF0000"/>
      <name val="Arial"/>
      <family val="2"/>
    </font>
    <font>
      <sz val="11"/>
      <color rgb="FF1F497D"/>
      <name val="Symbol"/>
      <family val="1"/>
      <charset val="2"/>
    </font>
    <font>
      <sz val="10"/>
      <color theme="1"/>
      <name val="Arial"/>
      <family val="2"/>
    </font>
    <font>
      <sz val="10"/>
      <name val="Arial"/>
      <family val="2"/>
    </font>
    <font>
      <sz val="9"/>
      <name val="Helvetica"/>
      <family val="2"/>
    </font>
    <font>
      <sz val="7"/>
      <name val="Helvetica"/>
      <family val="2"/>
    </font>
    <font>
      <sz val="9"/>
      <name val="Arial"/>
      <family val="2"/>
    </font>
    <font>
      <b/>
      <sz val="12"/>
      <name val="Times New Roman"/>
      <family val="1"/>
    </font>
    <font>
      <u/>
      <sz val="10"/>
      <color indexed="12"/>
      <name val="Arial"/>
      <family val="2"/>
    </font>
    <font>
      <sz val="9"/>
      <name val="Times New Roman"/>
      <family val="1"/>
    </font>
    <font>
      <sz val="9"/>
      <name val="Helv"/>
    </font>
    <font>
      <sz val="8"/>
      <name val="Arial"/>
      <family val="2"/>
    </font>
    <font>
      <sz val="10"/>
      <name val="Trebuchet MS"/>
      <family val="2"/>
    </font>
    <font>
      <sz val="8"/>
      <name val="Helvetica"/>
      <family val="2"/>
    </font>
    <font>
      <sz val="10"/>
      <name val="Helvetica"/>
      <family val="2"/>
    </font>
    <font>
      <sz val="12"/>
      <color theme="1"/>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b/>
      <sz val="10"/>
      <color theme="1"/>
      <name val="Calibri"/>
      <family val="2"/>
      <scheme val="minor"/>
    </font>
    <font>
      <b/>
      <sz val="16"/>
      <color theme="1"/>
      <name val="Calibri"/>
      <family val="2"/>
      <scheme val="minor"/>
    </font>
    <font>
      <b/>
      <vertAlign val="superscript"/>
      <sz val="12"/>
      <color theme="1"/>
      <name val="Calibri"/>
      <family val="2"/>
      <scheme val="minor"/>
    </font>
    <font>
      <sz val="10"/>
      <color theme="1"/>
      <name val="Calibri"/>
      <family val="2"/>
      <scheme val="minor"/>
    </font>
    <font>
      <b/>
      <vertAlign val="superscript"/>
      <sz val="10"/>
      <color theme="1"/>
      <name val="Calibri"/>
      <family val="2"/>
      <scheme val="minor"/>
    </font>
    <font>
      <b/>
      <vertAlign val="subscript"/>
      <sz val="10"/>
      <color theme="1"/>
      <name val="Calibri"/>
      <family val="2"/>
      <scheme val="minor"/>
    </font>
    <font>
      <vertAlign val="superscript"/>
      <sz val="10"/>
      <color theme="1"/>
      <name val="Calibri"/>
      <family val="2"/>
      <scheme val="minor"/>
    </font>
    <font>
      <vertAlign val="subscript"/>
      <sz val="10"/>
      <color theme="1"/>
      <name val="Calibri"/>
      <family val="2"/>
      <scheme val="minor"/>
    </font>
    <font>
      <b/>
      <sz val="12"/>
      <name val="Calibri"/>
      <family val="2"/>
      <scheme val="minor"/>
    </font>
    <font>
      <b/>
      <vertAlign val="superscript"/>
      <sz val="12"/>
      <name val="Calibri"/>
      <family val="2"/>
      <scheme val="minor"/>
    </font>
    <font>
      <b/>
      <vertAlign val="superscript"/>
      <sz val="16"/>
      <color theme="1"/>
      <name val="Calibri"/>
      <family val="2"/>
      <scheme val="minor"/>
    </font>
    <font>
      <sz val="10"/>
      <name val="Courier"/>
    </font>
    <font>
      <sz val="11"/>
      <color theme="1"/>
      <name val="Calibri"/>
      <family val="2"/>
      <scheme val="minor"/>
    </font>
    <font>
      <sz val="11"/>
      <color indexed="8"/>
      <name val="Arial"/>
      <family val="2"/>
    </font>
    <font>
      <sz val="19"/>
      <color indexed="48"/>
      <name val="Arial"/>
      <family val="2"/>
    </font>
    <font>
      <b/>
      <sz val="10"/>
      <color indexed="8"/>
      <name val="Arial"/>
      <family val="2"/>
    </font>
    <font>
      <sz val="10"/>
      <color indexed="8"/>
      <name val="Arial"/>
      <family val="2"/>
    </font>
    <font>
      <b/>
      <sz val="10"/>
      <color indexed="39"/>
      <name val="Arial"/>
      <family val="2"/>
    </font>
    <font>
      <b/>
      <sz val="12"/>
      <color indexed="8"/>
      <name val="Arial"/>
      <family val="2"/>
    </font>
    <font>
      <sz val="10"/>
      <color indexed="39"/>
      <name val="Arial"/>
      <family val="2"/>
    </font>
    <font>
      <sz val="10"/>
      <color indexed="10"/>
      <name val="Arial"/>
      <family val="2"/>
    </font>
    <font>
      <sz val="9"/>
      <color indexed="8"/>
      <name val="Times New Roman"/>
      <family val="1"/>
    </font>
    <font>
      <b/>
      <sz val="9"/>
      <name val="Times New Roman"/>
      <family val="1"/>
    </font>
    <font>
      <sz val="10"/>
      <name val="Calibri"/>
      <family val="2"/>
      <scheme val="minor"/>
    </font>
    <font>
      <b/>
      <sz val="10"/>
      <name val="Calibri"/>
      <family val="2"/>
      <scheme val="minor"/>
    </font>
    <font>
      <b/>
      <sz val="14"/>
      <color theme="1"/>
      <name val="Calibri"/>
      <family val="2"/>
      <scheme val="minor"/>
    </font>
    <font>
      <sz val="10"/>
      <name val="Arial"/>
      <family val="2"/>
    </font>
    <font>
      <b/>
      <sz val="10"/>
      <color rgb="FF000000"/>
      <name val="Calibri"/>
      <family val="2"/>
      <scheme val="minor"/>
    </font>
    <font>
      <sz val="10"/>
      <color rgb="FF000000"/>
      <name val="Calibri"/>
      <family val="2"/>
      <scheme val="minor"/>
    </font>
    <font>
      <b/>
      <sz val="10"/>
      <color rgb="FFA6A6A6"/>
      <name val="Calibri"/>
      <family val="2"/>
    </font>
    <font>
      <b/>
      <sz val="10"/>
      <name val="Calibri"/>
      <family val="2"/>
    </font>
    <font>
      <b/>
      <sz val="10"/>
      <color rgb="FF000000"/>
      <name val="Calibri"/>
      <family val="2"/>
    </font>
  </fonts>
  <fills count="28">
    <fill>
      <patternFill patternType="none"/>
    </fill>
    <fill>
      <patternFill patternType="gray125"/>
    </fill>
    <fill>
      <patternFill patternType="solid">
        <fgColor indexed="47"/>
        <bgColor indexed="64"/>
      </patternFill>
    </fill>
    <fill>
      <patternFill patternType="solid">
        <fgColor indexed="45"/>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rgb="FF95B551"/>
        <bgColor indexed="64"/>
      </patternFill>
    </fill>
    <fill>
      <patternFill patternType="solid">
        <fgColor indexed="15"/>
      </patternFill>
    </fill>
    <fill>
      <patternFill patternType="solid">
        <fgColor indexed="40"/>
        <bgColor indexed="64"/>
      </patternFill>
    </fill>
    <fill>
      <patternFill patternType="solid">
        <fgColor indexed="41"/>
      </patternFill>
    </fill>
    <fill>
      <patternFill patternType="lightUp">
        <fgColor indexed="48"/>
        <bgColor indexed="41"/>
      </patternFill>
    </fill>
    <fill>
      <patternFill patternType="solid">
        <fgColor indexed="40"/>
      </patternFill>
    </fill>
    <fill>
      <patternFill patternType="solid">
        <fgColor indexed="54"/>
        <bgColor indexed="64"/>
      </patternFill>
    </fill>
    <fill>
      <patternFill patternType="solid">
        <fgColor indexed="43"/>
      </patternFill>
    </fill>
    <fill>
      <patternFill patternType="solid">
        <fgColor indexed="44"/>
        <bgColor indexed="64"/>
      </patternFill>
    </fill>
    <fill>
      <patternFill patternType="solid">
        <fgColor indexed="41"/>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solid">
        <fgColor indexed="26"/>
        <bgColor indexed="64"/>
      </patternFill>
    </fill>
    <fill>
      <patternFill patternType="solid">
        <fgColor indexed="55"/>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409">
    <xf numFmtId="0" fontId="0" fillId="0" borderId="0"/>
    <xf numFmtId="0" fontId="5" fillId="0" borderId="0"/>
    <xf numFmtId="0" fontId="5" fillId="0" borderId="0"/>
    <xf numFmtId="0" fontId="7" fillId="0" borderId="0"/>
    <xf numFmtId="0" fontId="12" fillId="0" borderId="0"/>
    <xf numFmtId="0" fontId="11" fillId="0" borderId="0"/>
    <xf numFmtId="0" fontId="4" fillId="0" borderId="0"/>
    <xf numFmtId="0" fontId="13" fillId="2" borderId="0">
      <alignment horizontal="left" vertical="center"/>
    </xf>
    <xf numFmtId="0" fontId="14" fillId="0" borderId="0">
      <alignment vertical="center"/>
    </xf>
    <xf numFmtId="0" fontId="5" fillId="0" borderId="0" applyFont="0" applyFill="0" applyBorder="0" applyAlignment="0" applyProtection="0"/>
    <xf numFmtId="0" fontId="13" fillId="3" borderId="0">
      <alignment horizontal="center" vertical="center" wrapText="1"/>
    </xf>
    <xf numFmtId="165" fontId="15" fillId="0" borderId="0" applyFont="0" applyFill="0" applyBorder="0" applyAlignment="0" applyProtection="0">
      <alignment vertical="center"/>
    </xf>
    <xf numFmtId="0" fontId="16" fillId="0" borderId="0" applyNumberFormat="0" applyFill="0" applyBorder="0" applyAlignment="0" applyProtection="0"/>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 fontId="18" fillId="0" borderId="2">
      <alignment horizontal="right" vertical="center"/>
    </xf>
    <xf numFmtId="166" fontId="19"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4" borderId="0">
      <alignment horizontal="left" vertical="center"/>
    </xf>
    <xf numFmtId="167" fontId="13" fillId="0" borderId="0">
      <alignment horizontal="center" vertical="center"/>
    </xf>
    <xf numFmtId="168" fontId="19"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69" fontId="5" fillId="5" borderId="0">
      <alignment horizontal="center" vertical="center"/>
    </xf>
    <xf numFmtId="169" fontId="5" fillId="5" borderId="0">
      <alignment horizontal="center" vertical="center"/>
    </xf>
    <xf numFmtId="169" fontId="5" fillId="5" borderId="0">
      <alignment horizontal="center" vertical="center"/>
    </xf>
    <xf numFmtId="0" fontId="5" fillId="0" borderId="0"/>
    <xf numFmtId="0" fontId="5" fillId="0" borderId="0"/>
    <xf numFmtId="0" fontId="5" fillId="0" borderId="0"/>
    <xf numFmtId="0" fontId="5" fillId="0" borderId="0"/>
    <xf numFmtId="0" fontId="5" fillId="0" borderId="0"/>
    <xf numFmtId="0" fontId="5" fillId="0" borderId="0"/>
    <xf numFmtId="170" fontId="20" fillId="0" borderId="0">
      <alignment vertical="center" wrapText="1"/>
    </xf>
    <xf numFmtId="0" fontId="21" fillId="6" borderId="0">
      <alignment vertical="center" wrapText="1"/>
    </xf>
    <xf numFmtId="170" fontId="22" fillId="0" borderId="0">
      <alignment horizontal="center" vertical="center"/>
    </xf>
    <xf numFmtId="11" fontId="15" fillId="0" borderId="0">
      <alignment horizontal="center" vertical="center" wrapText="1"/>
    </xf>
    <xf numFmtId="171" fontId="23" fillId="0" borderId="0">
      <alignment horizontal="center" vertical="center"/>
    </xf>
    <xf numFmtId="172" fontId="5" fillId="0" borderId="0">
      <alignment horizontal="center" vertical="center"/>
    </xf>
    <xf numFmtId="172" fontId="5" fillId="0" borderId="0">
      <alignment horizontal="center" vertical="center"/>
    </xf>
    <xf numFmtId="4" fontId="18" fillId="0" borderId="0"/>
    <xf numFmtId="0" fontId="4" fillId="0" borderId="0"/>
    <xf numFmtId="0" fontId="11" fillId="0" borderId="0"/>
    <xf numFmtId="0" fontId="24" fillId="0" borderId="0"/>
    <xf numFmtId="0" fontId="4" fillId="0" borderId="0"/>
    <xf numFmtId="0" fontId="11" fillId="0" borderId="0"/>
    <xf numFmtId="0" fontId="11" fillId="0" borderId="0"/>
    <xf numFmtId="0" fontId="4" fillId="0" borderId="0"/>
    <xf numFmtId="0" fontId="5" fillId="0" borderId="0"/>
    <xf numFmtId="0" fontId="12" fillId="0" borderId="0"/>
    <xf numFmtId="0" fontId="4"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5" fillId="0" borderId="0"/>
    <xf numFmtId="0" fontId="4" fillId="0" borderId="0"/>
    <xf numFmtId="0" fontId="4" fillId="0" borderId="0"/>
    <xf numFmtId="0" fontId="5" fillId="0" borderId="0"/>
    <xf numFmtId="0" fontId="5"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9" fillId="0" borderId="0"/>
    <xf numFmtId="0" fontId="3" fillId="0" borderId="0"/>
    <xf numFmtId="0" fontId="40" fillId="0" borderId="0"/>
    <xf numFmtId="0" fontId="5" fillId="0" borderId="0"/>
    <xf numFmtId="0" fontId="11"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4" fontId="18" fillId="0" borderId="8">
      <alignment horizontal="right" vertical="center"/>
    </xf>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4" fontId="42" fillId="8" borderId="0" applyNumberFormat="0" applyProtection="0">
      <alignment horizontal="left" vertical="center" indent="1"/>
    </xf>
    <xf numFmtId="4" fontId="43" fillId="9" borderId="0" applyNumberFormat="0" applyProtection="0">
      <alignment horizontal="left" vertical="center" indent="1"/>
    </xf>
    <xf numFmtId="4" fontId="44" fillId="10" borderId="0" applyNumberFormat="0" applyProtection="0">
      <alignment horizontal="left" vertical="center" indent="1"/>
    </xf>
    <xf numFmtId="4" fontId="43" fillId="11" borderId="4" applyNumberFormat="0" applyProtection="0">
      <alignment horizontal="left" vertical="center" indent="1"/>
    </xf>
    <xf numFmtId="4" fontId="44" fillId="9" borderId="0" applyNumberFormat="0" applyProtection="0">
      <alignment horizontal="left" vertical="center" indent="1"/>
    </xf>
    <xf numFmtId="4" fontId="44" fillId="10" borderId="0" applyNumberFormat="0" applyProtection="0">
      <alignment horizontal="left" vertical="center" indent="1"/>
    </xf>
    <xf numFmtId="0" fontId="44" fillId="9" borderId="5" applyNumberFormat="0" applyProtection="0">
      <alignment horizontal="left" vertical="top" indent="1"/>
    </xf>
    <xf numFmtId="4" fontId="44" fillId="12" borderId="5" applyNumberFormat="0" applyProtection="0">
      <alignment horizontal="right" vertical="center"/>
    </xf>
    <xf numFmtId="0" fontId="5" fillId="13" borderId="5" applyNumberFormat="0" applyProtection="0">
      <alignment horizontal="left" vertical="center" indent="1"/>
    </xf>
    <xf numFmtId="4" fontId="44" fillId="12" borderId="5" applyNumberFormat="0" applyProtection="0">
      <alignment horizontal="left" vertical="center" indent="1"/>
    </xf>
    <xf numFmtId="4" fontId="43" fillId="14" borderId="5" applyNumberFormat="0" applyProtection="0">
      <alignment vertical="center"/>
    </xf>
    <xf numFmtId="0" fontId="5" fillId="9" borderId="5" applyNumberFormat="0" applyProtection="0">
      <alignment horizontal="left" vertical="center" indent="1"/>
    </xf>
    <xf numFmtId="0" fontId="5" fillId="15" borderId="5" applyNumberFormat="0" applyProtection="0">
      <alignment horizontal="left" vertical="center" indent="1"/>
    </xf>
    <xf numFmtId="0" fontId="5" fillId="16" borderId="5" applyNumberFormat="0" applyProtection="0">
      <alignment horizontal="left" vertical="center" indent="1"/>
    </xf>
    <xf numFmtId="4" fontId="44" fillId="10" borderId="5" applyNumberFormat="0" applyProtection="0">
      <alignment horizontal="right" vertical="center"/>
    </xf>
    <xf numFmtId="4" fontId="45" fillId="4" borderId="5" applyNumberFormat="0" applyProtection="0">
      <alignment vertical="center"/>
    </xf>
    <xf numFmtId="4" fontId="43" fillId="4" borderId="5" applyNumberFormat="0" applyProtection="0">
      <alignment horizontal="left" vertical="center" indent="1"/>
    </xf>
    <xf numFmtId="0" fontId="43" fillId="4" borderId="5" applyNumberFormat="0" applyProtection="0">
      <alignment horizontal="left" vertical="top" indent="1"/>
    </xf>
    <xf numFmtId="4" fontId="44" fillId="17" borderId="5" applyNumberFormat="0" applyProtection="0">
      <alignment horizontal="right" vertical="center"/>
    </xf>
    <xf numFmtId="4" fontId="44" fillId="18" borderId="5" applyNumberFormat="0" applyProtection="0">
      <alignment horizontal="right" vertical="center"/>
    </xf>
    <xf numFmtId="4" fontId="44" fillId="19" borderId="5" applyNumberFormat="0" applyProtection="0">
      <alignment horizontal="right" vertical="center"/>
    </xf>
    <xf numFmtId="4" fontId="44" fillId="20" borderId="5" applyNumberFormat="0" applyProtection="0">
      <alignment horizontal="right" vertical="center"/>
    </xf>
    <xf numFmtId="4" fontId="44" fillId="21" borderId="5" applyNumberFormat="0" applyProtection="0">
      <alignment horizontal="right" vertical="center"/>
    </xf>
    <xf numFmtId="4" fontId="44" fillId="22" borderId="5" applyNumberFormat="0" applyProtection="0">
      <alignment horizontal="right" vertical="center"/>
    </xf>
    <xf numFmtId="4" fontId="44" fillId="23" borderId="5" applyNumberFormat="0" applyProtection="0">
      <alignment horizontal="right" vertical="center"/>
    </xf>
    <xf numFmtId="4" fontId="44" fillId="24" borderId="5" applyNumberFormat="0" applyProtection="0">
      <alignment horizontal="right" vertical="center"/>
    </xf>
    <xf numFmtId="4" fontId="44" fillId="25" borderId="5" applyNumberFormat="0" applyProtection="0">
      <alignment horizontal="right" vertical="center"/>
    </xf>
    <xf numFmtId="4" fontId="46" fillId="13" borderId="0" applyNumberFormat="0" applyProtection="0">
      <alignment horizontal="left" vertical="center" indent="1"/>
    </xf>
    <xf numFmtId="0" fontId="5" fillId="13" borderId="5" applyNumberFormat="0" applyProtection="0">
      <alignment horizontal="left" vertical="top" indent="1"/>
    </xf>
    <xf numFmtId="0" fontId="5" fillId="9" borderId="5" applyNumberFormat="0" applyProtection="0">
      <alignment horizontal="left" vertical="top" indent="1"/>
    </xf>
    <xf numFmtId="0" fontId="5" fillId="15" borderId="5" applyNumberFormat="0" applyProtection="0">
      <alignment horizontal="left" vertical="top" indent="1"/>
    </xf>
    <xf numFmtId="0" fontId="5" fillId="16" borderId="5" applyNumberFormat="0" applyProtection="0">
      <alignment horizontal="left" vertical="top" indent="1"/>
    </xf>
    <xf numFmtId="4" fontId="44" fillId="26" borderId="5" applyNumberFormat="0" applyProtection="0">
      <alignment vertical="center"/>
    </xf>
    <xf numFmtId="4" fontId="47" fillId="26" borderId="5" applyNumberFormat="0" applyProtection="0">
      <alignment vertical="center"/>
    </xf>
    <xf numFmtId="4" fontId="44" fillId="26" borderId="5" applyNumberFormat="0" applyProtection="0">
      <alignment horizontal="left" vertical="center" indent="1"/>
    </xf>
    <xf numFmtId="0" fontId="44" fillId="26" borderId="5" applyNumberFormat="0" applyProtection="0">
      <alignment horizontal="left" vertical="top" indent="1"/>
    </xf>
    <xf numFmtId="4" fontId="47" fillId="10" borderId="5" applyNumberFormat="0" applyProtection="0">
      <alignment horizontal="right" vertical="center"/>
    </xf>
    <xf numFmtId="4" fontId="48" fillId="10" borderId="5" applyNumberFormat="0" applyProtection="0">
      <alignment horizontal="right" vertical="center"/>
    </xf>
    <xf numFmtId="4" fontId="42" fillId="8" borderId="0" applyNumberFormat="0" applyProtection="0">
      <alignment horizontal="left" vertical="center" indent="1"/>
    </xf>
    <xf numFmtId="4" fontId="44" fillId="9" borderId="0" applyNumberFormat="0" applyProtection="0">
      <alignment horizontal="left" vertical="center" indent="1"/>
    </xf>
    <xf numFmtId="4" fontId="44" fillId="10" borderId="0" applyNumberFormat="0" applyProtection="0">
      <alignment horizontal="left" vertical="center" indent="1"/>
    </xf>
    <xf numFmtId="0" fontId="5" fillId="13" borderId="5" applyNumberFormat="0" applyProtection="0">
      <alignment horizontal="left" vertical="center" indent="1"/>
    </xf>
    <xf numFmtId="0" fontId="5" fillId="9" borderId="5" applyNumberFormat="0" applyProtection="0">
      <alignment horizontal="left" vertical="center" indent="1"/>
    </xf>
    <xf numFmtId="0" fontId="5" fillId="15" borderId="5" applyNumberFormat="0" applyProtection="0">
      <alignment horizontal="left" vertical="center" indent="1"/>
    </xf>
    <xf numFmtId="0" fontId="5" fillId="16" borderId="5" applyNumberFormat="0" applyProtection="0">
      <alignment horizontal="left" vertical="center" indent="1"/>
    </xf>
    <xf numFmtId="0" fontId="41" fillId="0" borderId="0"/>
    <xf numFmtId="0" fontId="3" fillId="0" borderId="0"/>
    <xf numFmtId="9" fontId="5" fillId="0" borderId="0" applyFont="0" applyFill="0" applyBorder="0" applyAlignment="0" applyProtection="0"/>
    <xf numFmtId="9" fontId="5" fillId="0" borderId="0" applyFont="0" applyFill="0" applyBorder="0" applyAlignment="0" applyProtection="0"/>
    <xf numFmtId="43" fontId="11" fillId="0" borderId="0" applyFont="0" applyFill="0" applyBorder="0" applyAlignment="0" applyProtection="0"/>
    <xf numFmtId="0" fontId="49" fillId="0" borderId="0" applyNumberFormat="0">
      <alignment horizontal="right"/>
    </xf>
    <xf numFmtId="0" fontId="50" fillId="0" borderId="0" applyNumberFormat="0" applyFill="0" applyBorder="0" applyProtection="0">
      <alignment horizontal="left" vertical="center"/>
    </xf>
    <xf numFmtId="0" fontId="5" fillId="0" borderId="0" applyNumberFormat="0" applyFont="0" applyFill="0" applyBorder="0" applyProtection="0">
      <alignment horizontal="left" vertical="center" indent="2"/>
    </xf>
    <xf numFmtId="0" fontId="5" fillId="0" borderId="0" applyNumberFormat="0" applyFont="0" applyFill="0" applyBorder="0" applyProtection="0">
      <alignment horizontal="left" vertical="center" indent="5"/>
    </xf>
    <xf numFmtId="4" fontId="18" fillId="0" borderId="6">
      <alignment horizontal="right" vertical="center"/>
    </xf>
    <xf numFmtId="0" fontId="18" fillId="27" borderId="2"/>
    <xf numFmtId="4" fontId="18" fillId="0" borderId="0" applyBorder="0">
      <alignment horizontal="right" vertical="center"/>
    </xf>
    <xf numFmtId="4" fontId="5" fillId="27" borderId="0" applyNumberFormat="0" applyFont="0" applyBorder="0" applyAlignment="0" applyProtection="0"/>
    <xf numFmtId="0" fontId="5" fillId="0" borderId="7"/>
    <xf numFmtId="0" fontId="18" fillId="27" borderId="8"/>
    <xf numFmtId="9" fontId="5" fillId="0" borderId="0" applyFont="0" applyFill="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0" borderId="0"/>
    <xf numFmtId="0" fontId="11" fillId="0" borderId="0"/>
    <xf numFmtId="0" fontId="5"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43" fontId="11" fillId="0" borderId="0" applyFont="0" applyFill="0" applyBorder="0" applyAlignment="0" applyProtection="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0" fontId="3" fillId="0" borderId="0"/>
    <xf numFmtId="0" fontId="3" fillId="0" borderId="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3" fillId="0" borderId="0"/>
    <xf numFmtId="0" fontId="3" fillId="0" borderId="0"/>
    <xf numFmtId="9" fontId="54" fillId="0" borderId="0" applyFont="0" applyFill="0" applyBorder="0" applyAlignment="0" applyProtection="0"/>
    <xf numFmtId="0" fontId="54" fillId="0" borderId="0"/>
    <xf numFmtId="0" fontId="2" fillId="0" borderId="0"/>
    <xf numFmtId="0" fontId="5" fillId="0" borderId="0"/>
    <xf numFmtId="0" fontId="2" fillId="0" borderId="0"/>
    <xf numFmtId="4" fontId="43" fillId="14" borderId="5" applyNumberFormat="0" applyProtection="0">
      <alignment vertical="center"/>
    </xf>
    <xf numFmtId="4" fontId="45" fillId="4" borderId="5" applyNumberFormat="0" applyProtection="0">
      <alignment vertical="center"/>
    </xf>
    <xf numFmtId="4" fontId="43" fillId="4" borderId="5" applyNumberFormat="0" applyProtection="0">
      <alignment horizontal="left" vertical="center" indent="1"/>
    </xf>
    <xf numFmtId="0" fontId="43" fillId="4" borderId="5" applyNumberFormat="0" applyProtection="0">
      <alignment horizontal="left" vertical="top" indent="1"/>
    </xf>
    <xf numFmtId="4" fontId="44" fillId="17" borderId="5" applyNumberFormat="0" applyProtection="0">
      <alignment horizontal="right" vertical="center"/>
    </xf>
    <xf numFmtId="4" fontId="44" fillId="18" borderId="5" applyNumberFormat="0" applyProtection="0">
      <alignment horizontal="right" vertical="center"/>
    </xf>
    <xf numFmtId="4" fontId="44" fillId="19" borderId="5" applyNumberFormat="0" applyProtection="0">
      <alignment horizontal="right" vertical="center"/>
    </xf>
    <xf numFmtId="4" fontId="44" fillId="20" borderId="5" applyNumberFormat="0" applyProtection="0">
      <alignment horizontal="right" vertical="center"/>
    </xf>
    <xf numFmtId="4" fontId="44" fillId="21" borderId="5" applyNumberFormat="0" applyProtection="0">
      <alignment horizontal="right" vertical="center"/>
    </xf>
    <xf numFmtId="4" fontId="44" fillId="22" borderId="5" applyNumberFormat="0" applyProtection="0">
      <alignment horizontal="right" vertical="center"/>
    </xf>
    <xf numFmtId="4" fontId="44" fillId="23" borderId="5" applyNumberFormat="0" applyProtection="0">
      <alignment horizontal="right" vertical="center"/>
    </xf>
    <xf numFmtId="4" fontId="44" fillId="24" borderId="5" applyNumberFormat="0" applyProtection="0">
      <alignment horizontal="right" vertical="center"/>
    </xf>
    <xf numFmtId="4" fontId="44" fillId="25" borderId="5" applyNumberFormat="0" applyProtection="0">
      <alignment horizontal="right" vertical="center"/>
    </xf>
    <xf numFmtId="4" fontId="44" fillId="12" borderId="5" applyNumberFormat="0" applyProtection="0">
      <alignment horizontal="right" vertical="center"/>
    </xf>
    <xf numFmtId="0" fontId="5" fillId="13" borderId="5" applyNumberFormat="0" applyProtection="0">
      <alignment horizontal="left" vertical="center" indent="1"/>
    </xf>
    <xf numFmtId="0" fontId="5" fillId="13" borderId="5" applyNumberFormat="0" applyProtection="0">
      <alignment horizontal="left" vertical="center" indent="1"/>
    </xf>
    <xf numFmtId="0" fontId="5" fillId="13" borderId="5" applyNumberFormat="0" applyProtection="0">
      <alignment horizontal="left" vertical="top" indent="1"/>
    </xf>
    <xf numFmtId="0" fontId="5" fillId="9" borderId="5" applyNumberFormat="0" applyProtection="0">
      <alignment horizontal="left" vertical="center" indent="1"/>
    </xf>
    <xf numFmtId="0" fontId="5" fillId="9" borderId="5" applyNumberFormat="0" applyProtection="0">
      <alignment horizontal="left" vertical="center" indent="1"/>
    </xf>
    <xf numFmtId="0" fontId="5" fillId="9" borderId="5" applyNumberFormat="0" applyProtection="0">
      <alignment horizontal="left" vertical="top" indent="1"/>
    </xf>
    <xf numFmtId="0" fontId="5" fillId="15" borderId="5" applyNumberFormat="0" applyProtection="0">
      <alignment horizontal="left" vertical="center" indent="1"/>
    </xf>
    <xf numFmtId="0" fontId="5" fillId="15" borderId="5" applyNumberFormat="0" applyProtection="0">
      <alignment horizontal="left" vertical="center" indent="1"/>
    </xf>
    <xf numFmtId="0" fontId="5" fillId="15" borderId="5" applyNumberFormat="0" applyProtection="0">
      <alignment horizontal="left" vertical="top" indent="1"/>
    </xf>
    <xf numFmtId="0" fontId="5" fillId="16" borderId="5" applyNumberFormat="0" applyProtection="0">
      <alignment horizontal="left" vertical="center" indent="1"/>
    </xf>
    <xf numFmtId="0" fontId="5" fillId="16" borderId="5" applyNumberFormat="0" applyProtection="0">
      <alignment horizontal="left" vertical="center" indent="1"/>
    </xf>
    <xf numFmtId="0" fontId="5" fillId="16" borderId="5" applyNumberFormat="0" applyProtection="0">
      <alignment horizontal="left" vertical="top" indent="1"/>
    </xf>
    <xf numFmtId="4" fontId="44" fillId="26" borderId="5" applyNumberFormat="0" applyProtection="0">
      <alignment vertical="center"/>
    </xf>
    <xf numFmtId="4" fontId="47" fillId="26" borderId="5" applyNumberFormat="0" applyProtection="0">
      <alignment vertical="center"/>
    </xf>
    <xf numFmtId="4" fontId="44" fillId="26" borderId="5" applyNumberFormat="0" applyProtection="0">
      <alignment horizontal="left" vertical="center" indent="1"/>
    </xf>
    <xf numFmtId="0" fontId="44" fillId="26" borderId="5" applyNumberFormat="0" applyProtection="0">
      <alignment horizontal="left" vertical="top" indent="1"/>
    </xf>
    <xf numFmtId="4" fontId="44" fillId="10" borderId="5" applyNumberFormat="0" applyProtection="0">
      <alignment horizontal="right" vertical="center"/>
    </xf>
    <xf numFmtId="4" fontId="47" fillId="10" borderId="5" applyNumberFormat="0" applyProtection="0">
      <alignment horizontal="right" vertical="center"/>
    </xf>
    <xf numFmtId="4" fontId="44" fillId="12" borderId="5" applyNumberFormat="0" applyProtection="0">
      <alignment horizontal="left" vertical="center" indent="1"/>
    </xf>
    <xf numFmtId="0" fontId="44" fillId="9" borderId="5" applyNumberFormat="0" applyProtection="0">
      <alignment horizontal="left" vertical="top" indent="1"/>
    </xf>
    <xf numFmtId="4" fontId="48" fillId="10" borderId="5" applyNumberFormat="0" applyProtection="0">
      <alignment horizontal="right" vertical="center"/>
    </xf>
    <xf numFmtId="0" fontId="2" fillId="0" borderId="0"/>
    <xf numFmtId="0" fontId="1" fillId="0" borderId="0"/>
    <xf numFmtId="43" fontId="24" fillId="0" borderId="0" applyFont="0" applyFill="0" applyBorder="0" applyAlignment="0" applyProtection="0"/>
  </cellStyleXfs>
  <cellXfs count="73">
    <xf numFmtId="0" fontId="0" fillId="0" borderId="0" xfId="0"/>
    <xf numFmtId="0" fontId="6" fillId="0" borderId="0" xfId="0" applyFont="1" applyFill="1" applyBorder="1" applyAlignment="1"/>
    <xf numFmtId="0" fontId="0" fillId="0" borderId="0" xfId="0" applyFill="1" applyBorder="1"/>
    <xf numFmtId="0" fontId="28" fillId="0" borderId="0" xfId="0" applyFont="1" applyFill="1" applyBorder="1" applyAlignment="1"/>
    <xf numFmtId="0" fontId="28" fillId="0" borderId="0" xfId="0" applyFont="1" applyFill="1" applyBorder="1"/>
    <xf numFmtId="0" fontId="31" fillId="0" borderId="0" xfId="0" applyFont="1" applyFill="1" applyBorder="1" applyAlignment="1"/>
    <xf numFmtId="0" fontId="9" fillId="0" borderId="0" xfId="3" applyFont="1" applyFill="1" applyBorder="1"/>
    <xf numFmtId="0" fontId="8" fillId="0" borderId="0" xfId="3" applyFont="1" applyFill="1" applyBorder="1"/>
    <xf numFmtId="0" fontId="10" fillId="0" borderId="0" xfId="0" applyFont="1" applyFill="1" applyBorder="1" applyAlignment="1">
      <alignment horizontal="left" vertical="center" indent="4"/>
    </xf>
    <xf numFmtId="0" fontId="28" fillId="0" borderId="1" xfId="0" applyFont="1" applyFill="1" applyBorder="1" applyAlignment="1"/>
    <xf numFmtId="0" fontId="31" fillId="0" borderId="0" xfId="0" applyFont="1" applyFill="1" applyBorder="1"/>
    <xf numFmtId="164" fontId="31" fillId="0" borderId="0" xfId="0" applyNumberFormat="1" applyFont="1" applyFill="1" applyBorder="1"/>
    <xf numFmtId="0" fontId="28" fillId="0" borderId="0" xfId="0" applyFont="1" applyFill="1" applyBorder="1" applyAlignment="1"/>
    <xf numFmtId="164" fontId="28" fillId="0" borderId="0" xfId="0" applyNumberFormat="1" applyFont="1" applyFill="1" applyBorder="1"/>
    <xf numFmtId="0" fontId="25" fillId="7" borderId="3" xfId="0" applyFont="1" applyFill="1" applyBorder="1" applyAlignment="1"/>
    <xf numFmtId="0" fontId="31" fillId="0" borderId="1" xfId="0" applyFont="1" applyFill="1" applyBorder="1"/>
    <xf numFmtId="0" fontId="28" fillId="0" borderId="1" xfId="0" applyFont="1" applyFill="1" applyBorder="1"/>
    <xf numFmtId="164" fontId="28" fillId="0" borderId="1" xfId="0" applyNumberFormat="1" applyFont="1" applyFill="1" applyBorder="1"/>
    <xf numFmtId="3" fontId="0" fillId="0" borderId="0" xfId="0" applyNumberFormat="1" applyFill="1" applyBorder="1"/>
    <xf numFmtId="0" fontId="31" fillId="0" borderId="0" xfId="407" applyFont="1"/>
    <xf numFmtId="3" fontId="28" fillId="0" borderId="0" xfId="0" applyNumberFormat="1" applyFont="1"/>
    <xf numFmtId="3" fontId="51" fillId="0" borderId="0" xfId="0" applyNumberFormat="1" applyFont="1"/>
    <xf numFmtId="3" fontId="5" fillId="0" borderId="0" xfId="0" applyNumberFormat="1" applyFont="1"/>
    <xf numFmtId="1" fontId="28" fillId="0" borderId="0" xfId="0" applyNumberFormat="1" applyFont="1"/>
    <xf numFmtId="0" fontId="28" fillId="7" borderId="0" xfId="0" applyFont="1" applyFill="1"/>
    <xf numFmtId="164" fontId="55" fillId="0" borderId="0" xfId="0" applyNumberFormat="1" applyFont="1"/>
    <xf numFmtId="164" fontId="55" fillId="0" borderId="0" xfId="0" applyNumberFormat="1" applyFont="1" applyAlignment="1">
      <alignment horizontal="right"/>
    </xf>
    <xf numFmtId="0" fontId="31" fillId="0" borderId="0" xfId="0" applyFont="1"/>
    <xf numFmtId="164" fontId="56" fillId="0" borderId="0" xfId="0" applyNumberFormat="1" applyFont="1"/>
    <xf numFmtId="164" fontId="56" fillId="0" borderId="0" xfId="0" applyNumberFormat="1" applyFont="1" applyAlignment="1">
      <alignment horizontal="right"/>
    </xf>
    <xf numFmtId="0" fontId="28" fillId="7" borderId="3" xfId="0" applyFont="1" applyFill="1" applyBorder="1"/>
    <xf numFmtId="3" fontId="31" fillId="0" borderId="0" xfId="0" applyNumberFormat="1" applyFont="1"/>
    <xf numFmtId="3" fontId="51" fillId="0" borderId="0" xfId="0" applyNumberFormat="1" applyFont="1" applyAlignment="1">
      <alignment horizontal="right"/>
    </xf>
    <xf numFmtId="3" fontId="51" fillId="0" borderId="0" xfId="367" applyNumberFormat="1" applyFont="1"/>
    <xf numFmtId="164" fontId="28" fillId="0" borderId="0" xfId="0" applyNumberFormat="1" applyFont="1"/>
    <xf numFmtId="164" fontId="31" fillId="0" borderId="0" xfId="0" applyNumberFormat="1" applyFont="1"/>
    <xf numFmtId="3" fontId="31" fillId="0" borderId="0" xfId="0" applyNumberFormat="1" applyFont="1" applyAlignment="1">
      <alignment horizontal="right"/>
    </xf>
    <xf numFmtId="164" fontId="28" fillId="7" borderId="3" xfId="0" applyNumberFormat="1" applyFont="1" applyFill="1" applyBorder="1"/>
    <xf numFmtId="164" fontId="28" fillId="0" borderId="0" xfId="0" applyNumberFormat="1" applyFont="1" applyAlignment="1">
      <alignment horizontal="center"/>
    </xf>
    <xf numFmtId="164" fontId="31" fillId="0" borderId="0" xfId="0" applyNumberFormat="1" applyFont="1" applyAlignment="1">
      <alignment horizontal="center"/>
    </xf>
    <xf numFmtId="164" fontId="28" fillId="0" borderId="1" xfId="0" applyNumberFormat="1" applyFont="1" applyBorder="1"/>
    <xf numFmtId="164" fontId="57" fillId="0" borderId="0" xfId="0" applyNumberFormat="1" applyFont="1"/>
    <xf numFmtId="164" fontId="58" fillId="0" borderId="0" xfId="0" applyNumberFormat="1" applyFont="1"/>
    <xf numFmtId="164" fontId="59" fillId="0" borderId="0" xfId="0" applyNumberFormat="1" applyFont="1"/>
    <xf numFmtId="164" fontId="59" fillId="0" borderId="0" xfId="0" applyNumberFormat="1" applyFont="1" applyAlignment="1">
      <alignment horizontal="center"/>
    </xf>
    <xf numFmtId="0" fontId="28" fillId="0" borderId="0" xfId="0" applyFont="1"/>
    <xf numFmtId="0" fontId="52" fillId="7" borderId="0" xfId="1" applyFont="1" applyFill="1" applyAlignment="1">
      <alignment vertical="center"/>
    </xf>
    <xf numFmtId="0" fontId="28" fillId="0" borderId="0" xfId="0" applyFont="1" applyAlignment="1">
      <alignment horizontal="center"/>
    </xf>
    <xf numFmtId="164" fontId="28" fillId="0" borderId="0" xfId="0" applyNumberFormat="1" applyFont="1" applyAlignment="1">
      <alignment horizontal="right"/>
    </xf>
    <xf numFmtId="0" fontId="28" fillId="0" borderId="0" xfId="348" applyFont="1" applyAlignment="1">
      <alignment horizontal="center"/>
    </xf>
    <xf numFmtId="164" fontId="28" fillId="0" borderId="0" xfId="348" applyNumberFormat="1" applyFont="1" applyAlignment="1">
      <alignment horizontal="right"/>
    </xf>
    <xf numFmtId="1" fontId="28" fillId="0" borderId="0" xfId="0" applyNumberFormat="1" applyFont="1" applyAlignment="1">
      <alignment horizontal="center"/>
    </xf>
    <xf numFmtId="1" fontId="31" fillId="0" borderId="0" xfId="0" applyNumberFormat="1" applyFont="1" applyAlignment="1">
      <alignment horizontal="center"/>
    </xf>
    <xf numFmtId="164" fontId="28" fillId="0" borderId="0" xfId="348" applyNumberFormat="1" applyFont="1"/>
    <xf numFmtId="164" fontId="28" fillId="0" borderId="0" xfId="348" applyNumberFormat="1" applyFont="1" applyAlignment="1">
      <alignment horizontal="center"/>
    </xf>
    <xf numFmtId="1" fontId="31" fillId="0" borderId="0" xfId="0" applyNumberFormat="1" applyFont="1"/>
    <xf numFmtId="3" fontId="28" fillId="0" borderId="1" xfId="0" applyNumberFormat="1" applyFont="1" applyBorder="1"/>
    <xf numFmtId="3" fontId="28" fillId="0" borderId="1" xfId="0" applyNumberFormat="1" applyFont="1" applyBorder="1" applyAlignment="1">
      <alignment vertical="center" wrapText="1"/>
    </xf>
    <xf numFmtId="0" fontId="26" fillId="0" borderId="0" xfId="0" applyFont="1" applyFill="1" applyBorder="1" applyAlignment="1"/>
    <xf numFmtId="0" fontId="27" fillId="0" borderId="0" xfId="0" applyFont="1" applyFill="1" applyBorder="1" applyAlignment="1"/>
    <xf numFmtId="0" fontId="53" fillId="7" borderId="9" xfId="0" applyFont="1" applyFill="1" applyBorder="1" applyAlignment="1">
      <alignment horizontal="center" vertical="center" textRotation="90" wrapText="1"/>
    </xf>
    <xf numFmtId="0" fontId="53" fillId="7" borderId="10" xfId="0" applyFont="1" applyFill="1" applyBorder="1" applyAlignment="1">
      <alignment horizontal="center" vertical="center" textRotation="90" wrapText="1"/>
    </xf>
    <xf numFmtId="0" fontId="53" fillId="7" borderId="11" xfId="0" applyFont="1" applyFill="1" applyBorder="1" applyAlignment="1">
      <alignment horizontal="center" vertical="center" textRotation="90" wrapText="1"/>
    </xf>
    <xf numFmtId="0" fontId="29" fillId="7" borderId="9" xfId="0" applyFont="1" applyFill="1" applyBorder="1" applyAlignment="1">
      <alignment horizontal="center" vertical="center" textRotation="90" wrapText="1"/>
    </xf>
    <xf numFmtId="0" fontId="29" fillId="7" borderId="10" xfId="0" applyFont="1" applyFill="1" applyBorder="1" applyAlignment="1">
      <alignment horizontal="center" vertical="center" textRotation="90" wrapText="1"/>
    </xf>
    <xf numFmtId="0" fontId="29" fillId="7" borderId="11" xfId="0" applyFont="1" applyFill="1" applyBorder="1" applyAlignment="1">
      <alignment horizontal="center" vertical="center" textRotation="90" wrapText="1"/>
    </xf>
    <xf numFmtId="0" fontId="25" fillId="7" borderId="0" xfId="0" applyFont="1" applyFill="1" applyBorder="1"/>
    <xf numFmtId="0" fontId="29" fillId="7" borderId="0" xfId="0" applyFont="1" applyFill="1" applyBorder="1" applyAlignment="1">
      <alignment horizontal="center" vertical="center" textRotation="90" wrapText="1"/>
    </xf>
    <xf numFmtId="0" fontId="25" fillId="7" borderId="3" xfId="0" applyFont="1" applyFill="1" applyBorder="1"/>
    <xf numFmtId="164" fontId="25" fillId="7" borderId="3" xfId="0" applyNumberFormat="1" applyFont="1" applyFill="1" applyBorder="1"/>
    <xf numFmtId="0" fontId="36" fillId="7" borderId="0" xfId="1" applyNumberFormat="1" applyFont="1" applyFill="1" applyBorder="1" applyAlignment="1">
      <alignment vertical="center"/>
    </xf>
    <xf numFmtId="0" fontId="0" fillId="0" borderId="10" xfId="0" applyBorder="1" applyAlignment="1">
      <alignment horizontal="center" vertical="center" textRotation="90" wrapText="1"/>
    </xf>
    <xf numFmtId="0" fontId="0" fillId="0" borderId="11" xfId="0" applyBorder="1" applyAlignment="1">
      <alignment horizontal="center" vertical="center" textRotation="90" wrapText="1"/>
    </xf>
  </cellXfs>
  <cellStyles count="409">
    <cellStyle name="2x indented GHG Textfiels" xfId="227" xr:uid="{00000000-0005-0000-0000-000000000000}"/>
    <cellStyle name="5x indented GHG Textfiels" xfId="228" xr:uid="{00000000-0005-0000-0000-000001000000}"/>
    <cellStyle name="Boden" xfId="7" xr:uid="{00000000-0005-0000-0000-000002000000}"/>
    <cellStyle name="comment" xfId="8" xr:uid="{00000000-0005-0000-0000-000003000000}"/>
    <cellStyle name="Constants" xfId="225" xr:uid="{00000000-0005-0000-0000-000004000000}"/>
    <cellStyle name="Dezimal 2" xfId="9" xr:uid="{00000000-0005-0000-0000-000005000000}"/>
    <cellStyle name="EcoTitel" xfId="10" xr:uid="{00000000-0005-0000-0000-000006000000}"/>
    <cellStyle name="Empty_L_border" xfId="233" xr:uid="{00000000-0005-0000-0000-000007000000}"/>
    <cellStyle name="Euro" xfId="11" xr:uid="{00000000-0005-0000-0000-000008000000}"/>
    <cellStyle name="Flashing" xfId="3" xr:uid="{00000000-0005-0000-0000-000009000000}"/>
    <cellStyle name="Headline" xfId="12" xr:uid="{00000000-0005-0000-0000-00000A000000}"/>
    <cellStyle name="Hyperlink 2" xfId="13" xr:uid="{00000000-0005-0000-0000-00000B000000}"/>
    <cellStyle name="Hyperlink 3" xfId="14" xr:uid="{00000000-0005-0000-0000-00000C000000}"/>
    <cellStyle name="Hyperlink 4" xfId="15" xr:uid="{00000000-0005-0000-0000-00000D000000}"/>
    <cellStyle name="InputCells" xfId="231" xr:uid="{00000000-0005-0000-0000-00000E000000}"/>
    <cellStyle name="InputCells12 2" xfId="16" xr:uid="{00000000-0005-0000-0000-00000F000000}"/>
    <cellStyle name="InputCells12 2 2" xfId="148" xr:uid="{00000000-0005-0000-0000-000010000000}"/>
    <cellStyle name="InputCells12_BBorder 2" xfId="229" xr:uid="{00000000-0005-0000-0000-000011000000}"/>
    <cellStyle name="kg" xfId="17" xr:uid="{00000000-0005-0000-0000-000012000000}"/>
    <cellStyle name="Komma 2" xfId="18" xr:uid="{00000000-0005-0000-0000-000013000000}"/>
    <cellStyle name="Komma 2 2" xfId="56" xr:uid="{00000000-0005-0000-0000-000014000000}"/>
    <cellStyle name="Komma 2 2 2" xfId="132" xr:uid="{00000000-0005-0000-0000-000015000000}"/>
    <cellStyle name="Komma 2 2 2 2" xfId="168" xr:uid="{00000000-0005-0000-0000-000016000000}"/>
    <cellStyle name="Komma 2 2 2 2 2" xfId="339" xr:uid="{00000000-0005-0000-0000-000017000000}"/>
    <cellStyle name="Komma 2 2 2 3" xfId="304" xr:uid="{00000000-0005-0000-0000-000018000000}"/>
    <cellStyle name="Komma 2 2 3" xfId="110" xr:uid="{00000000-0005-0000-0000-000019000000}"/>
    <cellStyle name="Komma 2 2 3 2" xfId="286" xr:uid="{00000000-0005-0000-0000-00001A000000}"/>
    <cellStyle name="Komma 2 2 4" xfId="150" xr:uid="{00000000-0005-0000-0000-00001B000000}"/>
    <cellStyle name="Komma 2 2 4 2" xfId="321" xr:uid="{00000000-0005-0000-0000-00001C000000}"/>
    <cellStyle name="Komma 2 2 5" xfId="93" xr:uid="{00000000-0005-0000-0000-00001D000000}"/>
    <cellStyle name="Komma 2 2 5 2" xfId="269" xr:uid="{00000000-0005-0000-0000-00001E000000}"/>
    <cellStyle name="Komma 2 2 6" xfId="252" xr:uid="{00000000-0005-0000-0000-00001F000000}"/>
    <cellStyle name="Komma 2 2 7" xfId="359" xr:uid="{00000000-0005-0000-0000-000020000000}"/>
    <cellStyle name="Komma 2 2 8" xfId="76" xr:uid="{00000000-0005-0000-0000-000021000000}"/>
    <cellStyle name="Komma 2 3" xfId="123" xr:uid="{00000000-0005-0000-0000-000022000000}"/>
    <cellStyle name="Komma 2 3 2" xfId="159" xr:uid="{00000000-0005-0000-0000-000023000000}"/>
    <cellStyle name="Komma 2 3 2 2" xfId="330" xr:uid="{00000000-0005-0000-0000-000024000000}"/>
    <cellStyle name="Komma 2 3 3" xfId="295" xr:uid="{00000000-0005-0000-0000-000025000000}"/>
    <cellStyle name="Komma 2 4" xfId="101" xr:uid="{00000000-0005-0000-0000-000026000000}"/>
    <cellStyle name="Komma 2 4 2" xfId="277" xr:uid="{00000000-0005-0000-0000-000027000000}"/>
    <cellStyle name="Komma 2 5" xfId="140" xr:uid="{00000000-0005-0000-0000-000028000000}"/>
    <cellStyle name="Komma 2 5 2" xfId="312" xr:uid="{00000000-0005-0000-0000-000029000000}"/>
    <cellStyle name="Komma 2 6" xfId="84" xr:uid="{00000000-0005-0000-0000-00002A000000}"/>
    <cellStyle name="Komma 2 6 2" xfId="260" xr:uid="{00000000-0005-0000-0000-00002B000000}"/>
    <cellStyle name="Komma 2 7" xfId="243" xr:uid="{00000000-0005-0000-0000-00002C000000}"/>
    <cellStyle name="Komma 2 8" xfId="350" xr:uid="{00000000-0005-0000-0000-00002D000000}"/>
    <cellStyle name="Komma 2 9" xfId="67" xr:uid="{00000000-0005-0000-0000-00002E000000}"/>
    <cellStyle name="Komma 3" xfId="19" xr:uid="{00000000-0005-0000-0000-00002F000000}"/>
    <cellStyle name="Komma 3 2" xfId="57" xr:uid="{00000000-0005-0000-0000-000030000000}"/>
    <cellStyle name="Komma 3 2 2" xfId="133" xr:uid="{00000000-0005-0000-0000-000031000000}"/>
    <cellStyle name="Komma 3 2 2 2" xfId="169" xr:uid="{00000000-0005-0000-0000-000032000000}"/>
    <cellStyle name="Komma 3 2 2 2 2" xfId="340" xr:uid="{00000000-0005-0000-0000-000033000000}"/>
    <cellStyle name="Komma 3 2 2 3" xfId="305" xr:uid="{00000000-0005-0000-0000-000034000000}"/>
    <cellStyle name="Komma 3 2 3" xfId="111" xr:uid="{00000000-0005-0000-0000-000035000000}"/>
    <cellStyle name="Komma 3 2 3 2" xfId="287" xr:uid="{00000000-0005-0000-0000-000036000000}"/>
    <cellStyle name="Komma 3 2 4" xfId="151" xr:uid="{00000000-0005-0000-0000-000037000000}"/>
    <cellStyle name="Komma 3 2 4 2" xfId="322" xr:uid="{00000000-0005-0000-0000-000038000000}"/>
    <cellStyle name="Komma 3 2 5" xfId="94" xr:uid="{00000000-0005-0000-0000-000039000000}"/>
    <cellStyle name="Komma 3 2 5 2" xfId="270" xr:uid="{00000000-0005-0000-0000-00003A000000}"/>
    <cellStyle name="Komma 3 2 6" xfId="253" xr:uid="{00000000-0005-0000-0000-00003B000000}"/>
    <cellStyle name="Komma 3 2 7" xfId="360" xr:uid="{00000000-0005-0000-0000-00003C000000}"/>
    <cellStyle name="Komma 3 2 8" xfId="77" xr:uid="{00000000-0005-0000-0000-00003D000000}"/>
    <cellStyle name="Komma 3 3" xfId="124" xr:uid="{00000000-0005-0000-0000-00003E000000}"/>
    <cellStyle name="Komma 3 3 2" xfId="160" xr:uid="{00000000-0005-0000-0000-00003F000000}"/>
    <cellStyle name="Komma 3 3 2 2" xfId="331" xr:uid="{00000000-0005-0000-0000-000040000000}"/>
    <cellStyle name="Komma 3 3 3" xfId="296" xr:uid="{00000000-0005-0000-0000-000041000000}"/>
    <cellStyle name="Komma 3 4" xfId="102" xr:uid="{00000000-0005-0000-0000-000042000000}"/>
    <cellStyle name="Komma 3 4 2" xfId="278" xr:uid="{00000000-0005-0000-0000-000043000000}"/>
    <cellStyle name="Komma 3 5" xfId="141" xr:uid="{00000000-0005-0000-0000-000044000000}"/>
    <cellStyle name="Komma 3 5 2" xfId="313" xr:uid="{00000000-0005-0000-0000-000045000000}"/>
    <cellStyle name="Komma 3 6" xfId="85" xr:uid="{00000000-0005-0000-0000-000046000000}"/>
    <cellStyle name="Komma 3 6 2" xfId="261" xr:uid="{00000000-0005-0000-0000-000047000000}"/>
    <cellStyle name="Komma 3 7" xfId="244" xr:uid="{00000000-0005-0000-0000-000048000000}"/>
    <cellStyle name="Komma 3 8" xfId="351" xr:uid="{00000000-0005-0000-0000-000049000000}"/>
    <cellStyle name="Komma 3 9" xfId="68" xr:uid="{00000000-0005-0000-0000-00004A000000}"/>
    <cellStyle name="Komma 4" xfId="20" xr:uid="{00000000-0005-0000-0000-00004B000000}"/>
    <cellStyle name="Komma 4 2" xfId="58" xr:uid="{00000000-0005-0000-0000-00004C000000}"/>
    <cellStyle name="Komma 4 2 2" xfId="134" xr:uid="{00000000-0005-0000-0000-00004D000000}"/>
    <cellStyle name="Komma 4 2 2 2" xfId="170" xr:uid="{00000000-0005-0000-0000-00004E000000}"/>
    <cellStyle name="Komma 4 2 2 2 2" xfId="341" xr:uid="{00000000-0005-0000-0000-00004F000000}"/>
    <cellStyle name="Komma 4 2 2 3" xfId="306" xr:uid="{00000000-0005-0000-0000-000050000000}"/>
    <cellStyle name="Komma 4 2 3" xfId="112" xr:uid="{00000000-0005-0000-0000-000051000000}"/>
    <cellStyle name="Komma 4 2 3 2" xfId="288" xr:uid="{00000000-0005-0000-0000-000052000000}"/>
    <cellStyle name="Komma 4 2 4" xfId="152" xr:uid="{00000000-0005-0000-0000-000053000000}"/>
    <cellStyle name="Komma 4 2 4 2" xfId="323" xr:uid="{00000000-0005-0000-0000-000054000000}"/>
    <cellStyle name="Komma 4 2 5" xfId="95" xr:uid="{00000000-0005-0000-0000-000055000000}"/>
    <cellStyle name="Komma 4 2 5 2" xfId="271" xr:uid="{00000000-0005-0000-0000-000056000000}"/>
    <cellStyle name="Komma 4 2 6" xfId="254" xr:uid="{00000000-0005-0000-0000-000057000000}"/>
    <cellStyle name="Komma 4 2 7" xfId="361" xr:uid="{00000000-0005-0000-0000-000058000000}"/>
    <cellStyle name="Komma 4 2 8" xfId="78" xr:uid="{00000000-0005-0000-0000-000059000000}"/>
    <cellStyle name="Komma 4 3" xfId="125" xr:uid="{00000000-0005-0000-0000-00005A000000}"/>
    <cellStyle name="Komma 4 3 2" xfId="161" xr:uid="{00000000-0005-0000-0000-00005B000000}"/>
    <cellStyle name="Komma 4 3 2 2" xfId="332" xr:uid="{00000000-0005-0000-0000-00005C000000}"/>
    <cellStyle name="Komma 4 3 3" xfId="297" xr:uid="{00000000-0005-0000-0000-00005D000000}"/>
    <cellStyle name="Komma 4 4" xfId="103" xr:uid="{00000000-0005-0000-0000-00005E000000}"/>
    <cellStyle name="Komma 4 4 2" xfId="279" xr:uid="{00000000-0005-0000-0000-00005F000000}"/>
    <cellStyle name="Komma 4 5" xfId="142" xr:uid="{00000000-0005-0000-0000-000060000000}"/>
    <cellStyle name="Komma 4 5 2" xfId="314" xr:uid="{00000000-0005-0000-0000-000061000000}"/>
    <cellStyle name="Komma 4 6" xfId="86" xr:uid="{00000000-0005-0000-0000-000062000000}"/>
    <cellStyle name="Komma 4 6 2" xfId="262" xr:uid="{00000000-0005-0000-0000-000063000000}"/>
    <cellStyle name="Komma 4 7" xfId="245" xr:uid="{00000000-0005-0000-0000-000064000000}"/>
    <cellStyle name="Komma 4 8" xfId="352" xr:uid="{00000000-0005-0000-0000-000065000000}"/>
    <cellStyle name="Komma 4 9" xfId="69" xr:uid="{00000000-0005-0000-0000-000066000000}"/>
    <cellStyle name="Komma 5" xfId="21" xr:uid="{00000000-0005-0000-0000-000067000000}"/>
    <cellStyle name="Komma 5 2" xfId="59" xr:uid="{00000000-0005-0000-0000-000068000000}"/>
    <cellStyle name="Komma 5 2 2" xfId="135" xr:uid="{00000000-0005-0000-0000-000069000000}"/>
    <cellStyle name="Komma 5 2 2 2" xfId="171" xr:uid="{00000000-0005-0000-0000-00006A000000}"/>
    <cellStyle name="Komma 5 2 2 2 2" xfId="342" xr:uid="{00000000-0005-0000-0000-00006B000000}"/>
    <cellStyle name="Komma 5 2 2 3" xfId="307" xr:uid="{00000000-0005-0000-0000-00006C000000}"/>
    <cellStyle name="Komma 5 2 3" xfId="113" xr:uid="{00000000-0005-0000-0000-00006D000000}"/>
    <cellStyle name="Komma 5 2 3 2" xfId="289" xr:uid="{00000000-0005-0000-0000-00006E000000}"/>
    <cellStyle name="Komma 5 2 4" xfId="153" xr:uid="{00000000-0005-0000-0000-00006F000000}"/>
    <cellStyle name="Komma 5 2 4 2" xfId="324" xr:uid="{00000000-0005-0000-0000-000070000000}"/>
    <cellStyle name="Komma 5 2 5" xfId="96" xr:uid="{00000000-0005-0000-0000-000071000000}"/>
    <cellStyle name="Komma 5 2 5 2" xfId="272" xr:uid="{00000000-0005-0000-0000-000072000000}"/>
    <cellStyle name="Komma 5 2 6" xfId="255" xr:uid="{00000000-0005-0000-0000-000073000000}"/>
    <cellStyle name="Komma 5 2 7" xfId="362" xr:uid="{00000000-0005-0000-0000-000074000000}"/>
    <cellStyle name="Komma 5 2 8" xfId="79" xr:uid="{00000000-0005-0000-0000-000075000000}"/>
    <cellStyle name="Komma 5 3" xfId="126" xr:uid="{00000000-0005-0000-0000-000076000000}"/>
    <cellStyle name="Komma 5 3 2" xfId="162" xr:uid="{00000000-0005-0000-0000-000077000000}"/>
    <cellStyle name="Komma 5 3 2 2" xfId="333" xr:uid="{00000000-0005-0000-0000-000078000000}"/>
    <cellStyle name="Komma 5 3 3" xfId="298" xr:uid="{00000000-0005-0000-0000-000079000000}"/>
    <cellStyle name="Komma 5 4" xfId="104" xr:uid="{00000000-0005-0000-0000-00007A000000}"/>
    <cellStyle name="Komma 5 4 2" xfId="280" xr:uid="{00000000-0005-0000-0000-00007B000000}"/>
    <cellStyle name="Komma 5 5" xfId="143" xr:uid="{00000000-0005-0000-0000-00007C000000}"/>
    <cellStyle name="Komma 5 5 2" xfId="315" xr:uid="{00000000-0005-0000-0000-00007D000000}"/>
    <cellStyle name="Komma 5 6" xfId="87" xr:uid="{00000000-0005-0000-0000-00007E000000}"/>
    <cellStyle name="Komma 5 6 2" xfId="263" xr:uid="{00000000-0005-0000-0000-00007F000000}"/>
    <cellStyle name="Komma 5 7" xfId="246" xr:uid="{00000000-0005-0000-0000-000080000000}"/>
    <cellStyle name="Komma 5 8" xfId="353" xr:uid="{00000000-0005-0000-0000-000081000000}"/>
    <cellStyle name="Komma 5 9" xfId="70" xr:uid="{00000000-0005-0000-0000-000082000000}"/>
    <cellStyle name="Komma 6" xfId="22" xr:uid="{00000000-0005-0000-0000-000083000000}"/>
    <cellStyle name="Komma 6 2" xfId="60" xr:uid="{00000000-0005-0000-0000-000084000000}"/>
    <cellStyle name="Komma 6 2 2" xfId="136" xr:uid="{00000000-0005-0000-0000-000085000000}"/>
    <cellStyle name="Komma 6 2 2 2" xfId="172" xr:uid="{00000000-0005-0000-0000-000086000000}"/>
    <cellStyle name="Komma 6 2 2 2 2" xfId="343" xr:uid="{00000000-0005-0000-0000-000087000000}"/>
    <cellStyle name="Komma 6 2 2 3" xfId="308" xr:uid="{00000000-0005-0000-0000-000088000000}"/>
    <cellStyle name="Komma 6 2 3" xfId="114" xr:uid="{00000000-0005-0000-0000-000089000000}"/>
    <cellStyle name="Komma 6 2 3 2" xfId="290" xr:uid="{00000000-0005-0000-0000-00008A000000}"/>
    <cellStyle name="Komma 6 2 4" xfId="154" xr:uid="{00000000-0005-0000-0000-00008B000000}"/>
    <cellStyle name="Komma 6 2 4 2" xfId="325" xr:uid="{00000000-0005-0000-0000-00008C000000}"/>
    <cellStyle name="Komma 6 2 5" xfId="97" xr:uid="{00000000-0005-0000-0000-00008D000000}"/>
    <cellStyle name="Komma 6 2 5 2" xfId="273" xr:uid="{00000000-0005-0000-0000-00008E000000}"/>
    <cellStyle name="Komma 6 2 6" xfId="256" xr:uid="{00000000-0005-0000-0000-00008F000000}"/>
    <cellStyle name="Komma 6 2 7" xfId="363" xr:uid="{00000000-0005-0000-0000-000090000000}"/>
    <cellStyle name="Komma 6 2 8" xfId="80" xr:uid="{00000000-0005-0000-0000-000091000000}"/>
    <cellStyle name="Komma 6 3" xfId="127" xr:uid="{00000000-0005-0000-0000-000092000000}"/>
    <cellStyle name="Komma 6 3 2" xfId="163" xr:uid="{00000000-0005-0000-0000-000093000000}"/>
    <cellStyle name="Komma 6 3 2 2" xfId="334" xr:uid="{00000000-0005-0000-0000-000094000000}"/>
    <cellStyle name="Komma 6 3 3" xfId="299" xr:uid="{00000000-0005-0000-0000-000095000000}"/>
    <cellStyle name="Komma 6 4" xfId="105" xr:uid="{00000000-0005-0000-0000-000096000000}"/>
    <cellStyle name="Komma 6 4 2" xfId="281" xr:uid="{00000000-0005-0000-0000-000097000000}"/>
    <cellStyle name="Komma 6 5" xfId="144" xr:uid="{00000000-0005-0000-0000-000098000000}"/>
    <cellStyle name="Komma 6 5 2" xfId="316" xr:uid="{00000000-0005-0000-0000-000099000000}"/>
    <cellStyle name="Komma 6 6" xfId="88" xr:uid="{00000000-0005-0000-0000-00009A000000}"/>
    <cellStyle name="Komma 6 6 2" xfId="264" xr:uid="{00000000-0005-0000-0000-00009B000000}"/>
    <cellStyle name="Komma 6 7" xfId="247" xr:uid="{00000000-0005-0000-0000-00009C000000}"/>
    <cellStyle name="Komma 6 8" xfId="354" xr:uid="{00000000-0005-0000-0000-00009D000000}"/>
    <cellStyle name="Komma 6 9" xfId="71" xr:uid="{00000000-0005-0000-0000-00009E000000}"/>
    <cellStyle name="Luft" xfId="23" xr:uid="{00000000-0005-0000-0000-00009F000000}"/>
    <cellStyle name="Milliers 2" xfId="224" xr:uid="{00000000-0005-0000-0000-0000A0000000}"/>
    <cellStyle name="Milliers 2 2" xfId="347" xr:uid="{00000000-0005-0000-0000-0000A1000000}"/>
    <cellStyle name="Milliers 3" xfId="237" xr:uid="{00000000-0005-0000-0000-0000A2000000}"/>
    <cellStyle name="Milliers 4" xfId="408" xr:uid="{00000000-0005-0000-0000-0000A3000000}"/>
    <cellStyle name="Niels" xfId="24" xr:uid="{00000000-0005-0000-0000-0000A4000000}"/>
    <cellStyle name="NielsProz" xfId="25" xr:uid="{00000000-0005-0000-0000-0000A5000000}"/>
    <cellStyle name="Normal 10" xfId="240" xr:uid="{00000000-0005-0000-0000-0000A6000000}"/>
    <cellStyle name="Normal 11" xfId="348" xr:uid="{00000000-0005-0000-0000-0000A7000000}"/>
    <cellStyle name="Normal 12" xfId="367" xr:uid="{00000000-0005-0000-0000-0000A8000000}"/>
    <cellStyle name="Normal 2" xfId="5" xr:uid="{00000000-0005-0000-0000-0000A9000000}"/>
    <cellStyle name="Normal 2 2" xfId="120" xr:uid="{00000000-0005-0000-0000-0000AA000000}"/>
    <cellStyle name="Normal 2 3" xfId="119" xr:uid="{00000000-0005-0000-0000-0000AB000000}"/>
    <cellStyle name="Normal 2 3 2" xfId="369" xr:uid="{00000000-0005-0000-0000-0000AC000000}"/>
    <cellStyle name="Normal 3" xfId="4" xr:uid="{00000000-0005-0000-0000-0000AD000000}"/>
    <cellStyle name="Normal 3 2" xfId="52" xr:uid="{00000000-0005-0000-0000-0000AE000000}"/>
    <cellStyle name="Normal 3 2 2" xfId="130" xr:uid="{00000000-0005-0000-0000-0000AF000000}"/>
    <cellStyle name="Normal 3 2 2 2" xfId="166" xr:uid="{00000000-0005-0000-0000-0000B0000000}"/>
    <cellStyle name="Normal 3 2 2 2 2" xfId="337" xr:uid="{00000000-0005-0000-0000-0000B1000000}"/>
    <cellStyle name="Normal 3 2 2 3" xfId="302" xr:uid="{00000000-0005-0000-0000-0000B2000000}"/>
    <cellStyle name="Normal 3 2 3" xfId="108" xr:uid="{00000000-0005-0000-0000-0000B3000000}"/>
    <cellStyle name="Normal 3 2 3 2" xfId="284" xr:uid="{00000000-0005-0000-0000-0000B4000000}"/>
    <cellStyle name="Normal 3 2 4" xfId="147" xr:uid="{00000000-0005-0000-0000-0000B5000000}"/>
    <cellStyle name="Normal 3 2 4 2" xfId="319" xr:uid="{00000000-0005-0000-0000-0000B6000000}"/>
    <cellStyle name="Normal 3 2 5" xfId="91" xr:uid="{00000000-0005-0000-0000-0000B7000000}"/>
    <cellStyle name="Normal 3 2 5 2" xfId="267" xr:uid="{00000000-0005-0000-0000-0000B8000000}"/>
    <cellStyle name="Normal 3 2 6" xfId="250" xr:uid="{00000000-0005-0000-0000-0000B9000000}"/>
    <cellStyle name="Normal 3 2 7" xfId="357" xr:uid="{00000000-0005-0000-0000-0000BA000000}"/>
    <cellStyle name="Normal 3 2 8" xfId="74" xr:uid="{00000000-0005-0000-0000-0000BB000000}"/>
    <cellStyle name="Normal 3 3" xfId="54" xr:uid="{00000000-0005-0000-0000-0000BC000000}"/>
    <cellStyle name="Normal 3 3 2" xfId="65" xr:uid="{00000000-0005-0000-0000-0000BD000000}"/>
    <cellStyle name="Normal 3 4" xfId="49" xr:uid="{00000000-0005-0000-0000-0000BE000000}"/>
    <cellStyle name="Normal 3 4 2" xfId="129" xr:uid="{00000000-0005-0000-0000-0000BF000000}"/>
    <cellStyle name="Normal 3 4 2 2" xfId="165" xr:uid="{00000000-0005-0000-0000-0000C0000000}"/>
    <cellStyle name="Normal 3 4 2 2 2" xfId="336" xr:uid="{00000000-0005-0000-0000-0000C1000000}"/>
    <cellStyle name="Normal 3 4 2 3" xfId="301" xr:uid="{00000000-0005-0000-0000-0000C2000000}"/>
    <cellStyle name="Normal 3 4 3" xfId="107" xr:uid="{00000000-0005-0000-0000-0000C3000000}"/>
    <cellStyle name="Normal 3 4 3 2" xfId="283" xr:uid="{00000000-0005-0000-0000-0000C4000000}"/>
    <cellStyle name="Normal 3 4 4" xfId="146" xr:uid="{00000000-0005-0000-0000-0000C5000000}"/>
    <cellStyle name="Normal 3 4 4 2" xfId="318" xr:uid="{00000000-0005-0000-0000-0000C6000000}"/>
    <cellStyle name="Normal 3 4 5" xfId="90" xr:uid="{00000000-0005-0000-0000-0000C7000000}"/>
    <cellStyle name="Normal 3 4 5 2" xfId="266" xr:uid="{00000000-0005-0000-0000-0000C8000000}"/>
    <cellStyle name="Normal 3 4 6" xfId="249" xr:uid="{00000000-0005-0000-0000-0000C9000000}"/>
    <cellStyle name="Normal 3 4 7" xfId="356" xr:uid="{00000000-0005-0000-0000-0000CA000000}"/>
    <cellStyle name="Normal 3 4 8" xfId="73" xr:uid="{00000000-0005-0000-0000-0000CB000000}"/>
    <cellStyle name="Normal 3 5" xfId="64" xr:uid="{00000000-0005-0000-0000-0000CC000000}"/>
    <cellStyle name="Normal 3 6" xfId="221" xr:uid="{00000000-0005-0000-0000-0000CD000000}"/>
    <cellStyle name="Normal 3 6 2" xfId="346" xr:uid="{00000000-0005-0000-0000-0000CE000000}"/>
    <cellStyle name="Normal 3 7" xfId="239" xr:uid="{00000000-0005-0000-0000-0000CF000000}"/>
    <cellStyle name="Normal 3 8" xfId="241" xr:uid="{00000000-0005-0000-0000-0000D0000000}"/>
    <cellStyle name="Normal 3 9" xfId="407" xr:uid="{00000000-0005-0000-0000-0000D1000000}"/>
    <cellStyle name="Normal 4" xfId="48" xr:uid="{00000000-0005-0000-0000-0000D2000000}"/>
    <cellStyle name="Normal 5" xfId="63" xr:uid="{00000000-0005-0000-0000-0000D3000000}"/>
    <cellStyle name="Normal 5 2" xfId="138" xr:uid="{00000000-0005-0000-0000-0000D4000000}"/>
    <cellStyle name="Normal 5 2 2" xfId="174" xr:uid="{00000000-0005-0000-0000-0000D5000000}"/>
    <cellStyle name="Normal 5 2 2 2" xfId="345" xr:uid="{00000000-0005-0000-0000-0000D6000000}"/>
    <cellStyle name="Normal 5 2 3" xfId="310" xr:uid="{00000000-0005-0000-0000-0000D7000000}"/>
    <cellStyle name="Normal 5 3" xfId="116" xr:uid="{00000000-0005-0000-0000-0000D8000000}"/>
    <cellStyle name="Normal 5 3 2" xfId="292" xr:uid="{00000000-0005-0000-0000-0000D9000000}"/>
    <cellStyle name="Normal 5 4" xfId="156" xr:uid="{00000000-0005-0000-0000-0000DA000000}"/>
    <cellStyle name="Normal 5 4 2" xfId="327" xr:uid="{00000000-0005-0000-0000-0000DB000000}"/>
    <cellStyle name="Normal 5 5" xfId="99" xr:uid="{00000000-0005-0000-0000-0000DC000000}"/>
    <cellStyle name="Normal 5 5 2" xfId="275" xr:uid="{00000000-0005-0000-0000-0000DD000000}"/>
    <cellStyle name="Normal 5 6" xfId="258" xr:uid="{00000000-0005-0000-0000-0000DE000000}"/>
    <cellStyle name="Normal 5 7" xfId="365" xr:uid="{00000000-0005-0000-0000-0000DF000000}"/>
    <cellStyle name="Normal 5 8" xfId="82" xr:uid="{00000000-0005-0000-0000-0000E0000000}"/>
    <cellStyle name="Normal 6" xfId="117" xr:uid="{00000000-0005-0000-0000-0000E1000000}"/>
    <cellStyle name="Normal 7" xfId="118" xr:uid="{00000000-0005-0000-0000-0000E2000000}"/>
    <cellStyle name="Normal 7 2" xfId="157" xr:uid="{00000000-0005-0000-0000-0000E3000000}"/>
    <cellStyle name="Normal 7 2 2" xfId="328" xr:uid="{00000000-0005-0000-0000-0000E4000000}"/>
    <cellStyle name="Normal 7 3" xfId="293" xr:uid="{00000000-0005-0000-0000-0000E5000000}"/>
    <cellStyle name="Normal 8" xfId="121" xr:uid="{00000000-0005-0000-0000-0000E6000000}"/>
    <cellStyle name="Normal 9" xfId="236" xr:uid="{00000000-0005-0000-0000-0000E7000000}"/>
    <cellStyle name="Normal GHG Textfiels Bold" xfId="226" xr:uid="{00000000-0005-0000-0000-0000E8000000}"/>
    <cellStyle name="Normal GHG-Shade 2" xfId="232" xr:uid="{00000000-0005-0000-0000-0000E9000000}"/>
    <cellStyle name="Normale 2" xfId="370" xr:uid="{00000000-0005-0000-0000-0000EA000000}"/>
    <cellStyle name="Pourcentage 2" xfId="222" xr:uid="{00000000-0005-0000-0000-0000EB000000}"/>
    <cellStyle name="Pourcentage 2 2" xfId="235" xr:uid="{00000000-0005-0000-0000-0000EC000000}"/>
    <cellStyle name="Pourcentage 3" xfId="223" xr:uid="{00000000-0005-0000-0000-0000ED000000}"/>
    <cellStyle name="Pourcentage 4" xfId="238" xr:uid="{00000000-0005-0000-0000-0000EE000000}"/>
    <cellStyle name="Pourcentage 5" xfId="366" xr:uid="{00000000-0005-0000-0000-0000EF000000}"/>
    <cellStyle name="Prozent 2" xfId="26" xr:uid="{00000000-0005-0000-0000-0000F0000000}"/>
    <cellStyle name="Prozent 3" xfId="27" xr:uid="{00000000-0005-0000-0000-0000F1000000}"/>
    <cellStyle name="Prozent 4" xfId="28" xr:uid="{00000000-0005-0000-0000-0000F2000000}"/>
    <cellStyle name="Prüfung" xfId="29" xr:uid="{00000000-0005-0000-0000-0000F3000000}"/>
    <cellStyle name="Prüfung 2" xfId="30" xr:uid="{00000000-0005-0000-0000-0000F4000000}"/>
    <cellStyle name="Prüfung 3" xfId="31" xr:uid="{00000000-0005-0000-0000-0000F5000000}"/>
    <cellStyle name="SAPBEXaggData" xfId="185" xr:uid="{00000000-0005-0000-0000-0000F6000000}"/>
    <cellStyle name="SAPBEXaggData 2" xfId="371" xr:uid="{00000000-0005-0000-0000-0000F7000000}"/>
    <cellStyle name="SAPBEXaggDataEmph" xfId="190" xr:uid="{00000000-0005-0000-0000-0000F8000000}"/>
    <cellStyle name="SAPBEXaggDataEmph 2" xfId="372" xr:uid="{00000000-0005-0000-0000-0000F9000000}"/>
    <cellStyle name="SAPBEXaggItem" xfId="191" xr:uid="{00000000-0005-0000-0000-0000FA000000}"/>
    <cellStyle name="SAPBEXaggItem 2" xfId="373" xr:uid="{00000000-0005-0000-0000-0000FB000000}"/>
    <cellStyle name="SAPBEXaggItemX" xfId="192" xr:uid="{00000000-0005-0000-0000-0000FC000000}"/>
    <cellStyle name="SAPBEXaggItemX 2" xfId="374" xr:uid="{00000000-0005-0000-0000-0000FD000000}"/>
    <cellStyle name="SAPBEXchaText" xfId="176" xr:uid="{00000000-0005-0000-0000-0000FE000000}"/>
    <cellStyle name="SAPBEXexcBad7" xfId="193" xr:uid="{00000000-0005-0000-0000-0000FF000000}"/>
    <cellStyle name="SAPBEXexcBad7 2" xfId="375" xr:uid="{00000000-0005-0000-0000-000000010000}"/>
    <cellStyle name="SAPBEXexcBad8" xfId="194" xr:uid="{00000000-0005-0000-0000-000001010000}"/>
    <cellStyle name="SAPBEXexcBad8 2" xfId="376" xr:uid="{00000000-0005-0000-0000-000002010000}"/>
    <cellStyle name="SAPBEXexcBad9" xfId="195" xr:uid="{00000000-0005-0000-0000-000003010000}"/>
    <cellStyle name="SAPBEXexcBad9 2" xfId="377" xr:uid="{00000000-0005-0000-0000-000004010000}"/>
    <cellStyle name="SAPBEXexcCritical4" xfId="196" xr:uid="{00000000-0005-0000-0000-000005010000}"/>
    <cellStyle name="SAPBEXexcCritical4 2" xfId="378" xr:uid="{00000000-0005-0000-0000-000006010000}"/>
    <cellStyle name="SAPBEXexcCritical5" xfId="197" xr:uid="{00000000-0005-0000-0000-000007010000}"/>
    <cellStyle name="SAPBEXexcCritical5 2" xfId="379" xr:uid="{00000000-0005-0000-0000-000008010000}"/>
    <cellStyle name="SAPBEXexcCritical6" xfId="198" xr:uid="{00000000-0005-0000-0000-000009010000}"/>
    <cellStyle name="SAPBEXexcCritical6 2" xfId="380" xr:uid="{00000000-0005-0000-0000-00000A010000}"/>
    <cellStyle name="SAPBEXexcGood1" xfId="199" xr:uid="{00000000-0005-0000-0000-00000B010000}"/>
    <cellStyle name="SAPBEXexcGood1 2" xfId="381" xr:uid="{00000000-0005-0000-0000-00000C010000}"/>
    <cellStyle name="SAPBEXexcGood2" xfId="200" xr:uid="{00000000-0005-0000-0000-00000D010000}"/>
    <cellStyle name="SAPBEXexcGood2 2" xfId="382" xr:uid="{00000000-0005-0000-0000-00000E010000}"/>
    <cellStyle name="SAPBEXexcGood3" xfId="201" xr:uid="{00000000-0005-0000-0000-00000F010000}"/>
    <cellStyle name="SAPBEXexcGood3 2" xfId="383" xr:uid="{00000000-0005-0000-0000-000010010000}"/>
    <cellStyle name="SAPBEXfilterDrill" xfId="178" xr:uid="{00000000-0005-0000-0000-000011010000}"/>
    <cellStyle name="SAPBEXfilterItem" xfId="177" xr:uid="{00000000-0005-0000-0000-000012010000}"/>
    <cellStyle name="SAPBEXfilterText" xfId="202" xr:uid="{00000000-0005-0000-0000-000013010000}"/>
    <cellStyle name="SAPBEXformats" xfId="182" xr:uid="{00000000-0005-0000-0000-000014010000}"/>
    <cellStyle name="SAPBEXformats 2" xfId="384" xr:uid="{00000000-0005-0000-0000-000015010000}"/>
    <cellStyle name="SAPBEXheaderItem" xfId="180" xr:uid="{00000000-0005-0000-0000-000016010000}"/>
    <cellStyle name="SAPBEXheaderItem 2" xfId="215" xr:uid="{00000000-0005-0000-0000-000017010000}"/>
    <cellStyle name="SAPBEXheaderText" xfId="179" xr:uid="{00000000-0005-0000-0000-000018010000}"/>
    <cellStyle name="SAPBEXheaderText 2" xfId="214" xr:uid="{00000000-0005-0000-0000-000019010000}"/>
    <cellStyle name="SAPBEXHLevel0" xfId="183" xr:uid="{00000000-0005-0000-0000-00001A010000}"/>
    <cellStyle name="SAPBEXHLevel0 2" xfId="216" xr:uid="{00000000-0005-0000-0000-00001B010000}"/>
    <cellStyle name="SAPBEXHLevel0 2 2" xfId="386" xr:uid="{00000000-0005-0000-0000-00001C010000}"/>
    <cellStyle name="SAPBEXHLevel0 3" xfId="385" xr:uid="{00000000-0005-0000-0000-00001D010000}"/>
    <cellStyle name="SAPBEXHLevel0X" xfId="203" xr:uid="{00000000-0005-0000-0000-00001E010000}"/>
    <cellStyle name="SAPBEXHLevel0X 2" xfId="387" xr:uid="{00000000-0005-0000-0000-00001F010000}"/>
    <cellStyle name="SAPBEXHLevel1" xfId="186" xr:uid="{00000000-0005-0000-0000-000020010000}"/>
    <cellStyle name="SAPBEXHLevel1 2" xfId="217" xr:uid="{00000000-0005-0000-0000-000021010000}"/>
    <cellStyle name="SAPBEXHLevel1 2 2" xfId="389" xr:uid="{00000000-0005-0000-0000-000022010000}"/>
    <cellStyle name="SAPBEXHLevel1 3" xfId="388" xr:uid="{00000000-0005-0000-0000-000023010000}"/>
    <cellStyle name="SAPBEXHLevel1X" xfId="204" xr:uid="{00000000-0005-0000-0000-000024010000}"/>
    <cellStyle name="SAPBEXHLevel1X 2" xfId="390" xr:uid="{00000000-0005-0000-0000-000025010000}"/>
    <cellStyle name="SAPBEXHLevel2" xfId="187" xr:uid="{00000000-0005-0000-0000-000026010000}"/>
    <cellStyle name="SAPBEXHLevel2 2" xfId="218" xr:uid="{00000000-0005-0000-0000-000027010000}"/>
    <cellStyle name="SAPBEXHLevel2 2 2" xfId="392" xr:uid="{00000000-0005-0000-0000-000028010000}"/>
    <cellStyle name="SAPBEXHLevel2 3" xfId="391" xr:uid="{00000000-0005-0000-0000-000029010000}"/>
    <cellStyle name="SAPBEXHLevel2X" xfId="205" xr:uid="{00000000-0005-0000-0000-00002A010000}"/>
    <cellStyle name="SAPBEXHLevel2X 2" xfId="393" xr:uid="{00000000-0005-0000-0000-00002B010000}"/>
    <cellStyle name="SAPBEXHLevel3" xfId="188" xr:uid="{00000000-0005-0000-0000-00002C010000}"/>
    <cellStyle name="SAPBEXHLevel3 2" xfId="219" xr:uid="{00000000-0005-0000-0000-00002D010000}"/>
    <cellStyle name="SAPBEXHLevel3 2 2" xfId="395" xr:uid="{00000000-0005-0000-0000-00002E010000}"/>
    <cellStyle name="SAPBEXHLevel3 3" xfId="394" xr:uid="{00000000-0005-0000-0000-00002F010000}"/>
    <cellStyle name="SAPBEXHLevel3X" xfId="206" xr:uid="{00000000-0005-0000-0000-000030010000}"/>
    <cellStyle name="SAPBEXHLevel3X 2" xfId="396" xr:uid="{00000000-0005-0000-0000-000031010000}"/>
    <cellStyle name="SAPBEXresData" xfId="207" xr:uid="{00000000-0005-0000-0000-000032010000}"/>
    <cellStyle name="SAPBEXresData 2" xfId="397" xr:uid="{00000000-0005-0000-0000-000033010000}"/>
    <cellStyle name="SAPBEXresDataEmph" xfId="208" xr:uid="{00000000-0005-0000-0000-000034010000}"/>
    <cellStyle name="SAPBEXresDataEmph 2" xfId="398" xr:uid="{00000000-0005-0000-0000-000035010000}"/>
    <cellStyle name="SAPBEXresItem" xfId="209" xr:uid="{00000000-0005-0000-0000-000036010000}"/>
    <cellStyle name="SAPBEXresItem 2" xfId="399" xr:uid="{00000000-0005-0000-0000-000037010000}"/>
    <cellStyle name="SAPBEXresItemX" xfId="210" xr:uid="{00000000-0005-0000-0000-000038010000}"/>
    <cellStyle name="SAPBEXresItemX 2" xfId="400" xr:uid="{00000000-0005-0000-0000-000039010000}"/>
    <cellStyle name="SAPBEXstdData" xfId="189" xr:uid="{00000000-0005-0000-0000-00003A010000}"/>
    <cellStyle name="SAPBEXstdData 2" xfId="401" xr:uid="{00000000-0005-0000-0000-00003B010000}"/>
    <cellStyle name="SAPBEXstdDataEmph" xfId="211" xr:uid="{00000000-0005-0000-0000-00003C010000}"/>
    <cellStyle name="SAPBEXstdDataEmph 2" xfId="402" xr:uid="{00000000-0005-0000-0000-00003D010000}"/>
    <cellStyle name="SAPBEXstdItem" xfId="184" xr:uid="{00000000-0005-0000-0000-00003E010000}"/>
    <cellStyle name="SAPBEXstdItem 2" xfId="403" xr:uid="{00000000-0005-0000-0000-00003F010000}"/>
    <cellStyle name="SAPBEXstdItemX" xfId="181" xr:uid="{00000000-0005-0000-0000-000040010000}"/>
    <cellStyle name="SAPBEXstdItemX 2" xfId="404" xr:uid="{00000000-0005-0000-0000-000041010000}"/>
    <cellStyle name="SAPBEXtitle" xfId="175" xr:uid="{00000000-0005-0000-0000-000042010000}"/>
    <cellStyle name="SAPBEXtitle 2" xfId="213" xr:uid="{00000000-0005-0000-0000-000043010000}"/>
    <cellStyle name="SAPBEXundefined" xfId="212" xr:uid="{00000000-0005-0000-0000-000044010000}"/>
    <cellStyle name="SAPBEXundefined 2" xfId="405" xr:uid="{00000000-0005-0000-0000-000045010000}"/>
    <cellStyle name="Shade" xfId="230" xr:uid="{00000000-0005-0000-0000-000046010000}"/>
    <cellStyle name="Shade 2" xfId="234" xr:uid="{00000000-0005-0000-0000-000047010000}"/>
    <cellStyle name="Standard" xfId="0" builtinId="0"/>
    <cellStyle name="Standard 10" xfId="6" xr:uid="{00000000-0005-0000-0000-000049010000}"/>
    <cellStyle name="Standard 10 2" xfId="55" xr:uid="{00000000-0005-0000-0000-00004A010000}"/>
    <cellStyle name="Standard 10 2 2" xfId="131" xr:uid="{00000000-0005-0000-0000-00004B010000}"/>
    <cellStyle name="Standard 10 2 2 2" xfId="167" xr:uid="{00000000-0005-0000-0000-00004C010000}"/>
    <cellStyle name="Standard 10 2 2 2 2" xfId="338" xr:uid="{00000000-0005-0000-0000-00004D010000}"/>
    <cellStyle name="Standard 10 2 2 3" xfId="303" xr:uid="{00000000-0005-0000-0000-00004E010000}"/>
    <cellStyle name="Standard 10 2 3" xfId="109" xr:uid="{00000000-0005-0000-0000-00004F010000}"/>
    <cellStyle name="Standard 10 2 3 2" xfId="285" xr:uid="{00000000-0005-0000-0000-000050010000}"/>
    <cellStyle name="Standard 10 2 4" xfId="149" xr:uid="{00000000-0005-0000-0000-000051010000}"/>
    <cellStyle name="Standard 10 2 4 2" xfId="320" xr:uid="{00000000-0005-0000-0000-000052010000}"/>
    <cellStyle name="Standard 10 2 5" xfId="92" xr:uid="{00000000-0005-0000-0000-000053010000}"/>
    <cellStyle name="Standard 10 2 5 2" xfId="268" xr:uid="{00000000-0005-0000-0000-000054010000}"/>
    <cellStyle name="Standard 10 2 6" xfId="251" xr:uid="{00000000-0005-0000-0000-000055010000}"/>
    <cellStyle name="Standard 10 2 7" xfId="358" xr:uid="{00000000-0005-0000-0000-000056010000}"/>
    <cellStyle name="Standard 10 2 8" xfId="75" xr:uid="{00000000-0005-0000-0000-000057010000}"/>
    <cellStyle name="Standard 10 3" xfId="122" xr:uid="{00000000-0005-0000-0000-000058010000}"/>
    <cellStyle name="Standard 10 3 2" xfId="158" xr:uid="{00000000-0005-0000-0000-000059010000}"/>
    <cellStyle name="Standard 10 3 2 2" xfId="329" xr:uid="{00000000-0005-0000-0000-00005A010000}"/>
    <cellStyle name="Standard 10 3 3" xfId="294" xr:uid="{00000000-0005-0000-0000-00005B010000}"/>
    <cellStyle name="Standard 10 4" xfId="100" xr:uid="{00000000-0005-0000-0000-00005C010000}"/>
    <cellStyle name="Standard 10 4 2" xfId="276" xr:uid="{00000000-0005-0000-0000-00005D010000}"/>
    <cellStyle name="Standard 10 5" xfId="139" xr:uid="{00000000-0005-0000-0000-00005E010000}"/>
    <cellStyle name="Standard 10 5 2" xfId="311" xr:uid="{00000000-0005-0000-0000-00005F010000}"/>
    <cellStyle name="Standard 10 6" xfId="83" xr:uid="{00000000-0005-0000-0000-000060010000}"/>
    <cellStyle name="Standard 10 6 2" xfId="259" xr:uid="{00000000-0005-0000-0000-000061010000}"/>
    <cellStyle name="Standard 10 7" xfId="242" xr:uid="{00000000-0005-0000-0000-000062010000}"/>
    <cellStyle name="Standard 10 8" xfId="349" xr:uid="{00000000-0005-0000-0000-000063010000}"/>
    <cellStyle name="Standard 10 9" xfId="66" xr:uid="{00000000-0005-0000-0000-000064010000}"/>
    <cellStyle name="Standard 2" xfId="2" xr:uid="{00000000-0005-0000-0000-000065010000}"/>
    <cellStyle name="Standard 2 2" xfId="32" xr:uid="{00000000-0005-0000-0000-000066010000}"/>
    <cellStyle name="Standard 2 2 2" xfId="61" xr:uid="{00000000-0005-0000-0000-000067010000}"/>
    <cellStyle name="Standard 2 2 3" xfId="51" xr:uid="{00000000-0005-0000-0000-000068010000}"/>
    <cellStyle name="Standard 2 3" xfId="53" xr:uid="{00000000-0005-0000-0000-000069010000}"/>
    <cellStyle name="Standard 2 4" xfId="50" xr:uid="{00000000-0005-0000-0000-00006A010000}"/>
    <cellStyle name="Standard 3" xfId="33" xr:uid="{00000000-0005-0000-0000-00006B010000}"/>
    <cellStyle name="Standard 3 2" xfId="220" xr:uid="{00000000-0005-0000-0000-00006C010000}"/>
    <cellStyle name="Standard 4" xfId="34" xr:uid="{00000000-0005-0000-0000-00006D010000}"/>
    <cellStyle name="Standard 4 2" xfId="406" xr:uid="{00000000-0005-0000-0000-00006E010000}"/>
    <cellStyle name="Standard 4 3" xfId="368" xr:uid="{00000000-0005-0000-0000-00006F010000}"/>
    <cellStyle name="Standard 5" xfId="35" xr:uid="{00000000-0005-0000-0000-000070010000}"/>
    <cellStyle name="Standard 6" xfId="36" xr:uid="{00000000-0005-0000-0000-000071010000}"/>
    <cellStyle name="Standard 7" xfId="37" xr:uid="{00000000-0005-0000-0000-000072010000}"/>
    <cellStyle name="Standard 8" xfId="46" xr:uid="{00000000-0005-0000-0000-000073010000}"/>
    <cellStyle name="Standard 8 2" xfId="62" xr:uid="{00000000-0005-0000-0000-000074010000}"/>
    <cellStyle name="Standard 8 2 2" xfId="137" xr:uid="{00000000-0005-0000-0000-000075010000}"/>
    <cellStyle name="Standard 8 2 2 2" xfId="173" xr:uid="{00000000-0005-0000-0000-000076010000}"/>
    <cellStyle name="Standard 8 2 2 2 2" xfId="344" xr:uid="{00000000-0005-0000-0000-000077010000}"/>
    <cellStyle name="Standard 8 2 2 3" xfId="309" xr:uid="{00000000-0005-0000-0000-000078010000}"/>
    <cellStyle name="Standard 8 2 3" xfId="115" xr:uid="{00000000-0005-0000-0000-000079010000}"/>
    <cellStyle name="Standard 8 2 3 2" xfId="291" xr:uid="{00000000-0005-0000-0000-00007A010000}"/>
    <cellStyle name="Standard 8 2 4" xfId="155" xr:uid="{00000000-0005-0000-0000-00007B010000}"/>
    <cellStyle name="Standard 8 2 4 2" xfId="326" xr:uid="{00000000-0005-0000-0000-00007C010000}"/>
    <cellStyle name="Standard 8 2 5" xfId="98" xr:uid="{00000000-0005-0000-0000-00007D010000}"/>
    <cellStyle name="Standard 8 2 5 2" xfId="274" xr:uid="{00000000-0005-0000-0000-00007E010000}"/>
    <cellStyle name="Standard 8 2 6" xfId="257" xr:uid="{00000000-0005-0000-0000-00007F010000}"/>
    <cellStyle name="Standard 8 2 7" xfId="364" xr:uid="{00000000-0005-0000-0000-000080010000}"/>
    <cellStyle name="Standard 8 2 8" xfId="81" xr:uid="{00000000-0005-0000-0000-000081010000}"/>
    <cellStyle name="Standard 8 3" xfId="128" xr:uid="{00000000-0005-0000-0000-000082010000}"/>
    <cellStyle name="Standard 8 3 2" xfId="164" xr:uid="{00000000-0005-0000-0000-000083010000}"/>
    <cellStyle name="Standard 8 3 2 2" xfId="335" xr:uid="{00000000-0005-0000-0000-000084010000}"/>
    <cellStyle name="Standard 8 3 3" xfId="300" xr:uid="{00000000-0005-0000-0000-000085010000}"/>
    <cellStyle name="Standard 8 4" xfId="106" xr:uid="{00000000-0005-0000-0000-000086010000}"/>
    <cellStyle name="Standard 8 4 2" xfId="282" xr:uid="{00000000-0005-0000-0000-000087010000}"/>
    <cellStyle name="Standard 8 5" xfId="145" xr:uid="{00000000-0005-0000-0000-000088010000}"/>
    <cellStyle name="Standard 8 5 2" xfId="317" xr:uid="{00000000-0005-0000-0000-000089010000}"/>
    <cellStyle name="Standard 8 6" xfId="89" xr:uid="{00000000-0005-0000-0000-00008A010000}"/>
    <cellStyle name="Standard 8 6 2" xfId="265" xr:uid="{00000000-0005-0000-0000-00008B010000}"/>
    <cellStyle name="Standard 8 7" xfId="248" xr:uid="{00000000-0005-0000-0000-00008C010000}"/>
    <cellStyle name="Standard 8 8" xfId="355" xr:uid="{00000000-0005-0000-0000-00008D010000}"/>
    <cellStyle name="Standard 8 9" xfId="72" xr:uid="{00000000-0005-0000-0000-00008E010000}"/>
    <cellStyle name="Standard 9" xfId="47" xr:uid="{00000000-0005-0000-0000-00008F010000}"/>
    <cellStyle name="Standard_ackerland" xfId="1" xr:uid="{00000000-0005-0000-0000-000090010000}"/>
    <cellStyle name="text" xfId="38" xr:uid="{00000000-0005-0000-0000-000091010000}"/>
    <cellStyle name="Text-Manual" xfId="39" xr:uid="{00000000-0005-0000-0000-000092010000}"/>
    <cellStyle name="unit" xfId="40" xr:uid="{00000000-0005-0000-0000-000093010000}"/>
    <cellStyle name="wissenschaft" xfId="41" xr:uid="{00000000-0005-0000-0000-000094010000}"/>
    <cellStyle name="wissenschaft+" xfId="42" xr:uid="{00000000-0005-0000-0000-000095010000}"/>
    <cellStyle name="wissenschaft-Eingabe" xfId="43" xr:uid="{00000000-0005-0000-0000-000096010000}"/>
    <cellStyle name="wissenschaft-Eingabe 2" xfId="44" xr:uid="{00000000-0005-0000-0000-000097010000}"/>
    <cellStyle name="Обычный_2++ 2" xfId="45" xr:uid="{00000000-0005-0000-0000-000098010000}"/>
  </cellStyles>
  <dxfs count="0"/>
  <tableStyles count="0" defaultTableStyle="TableStyleMedium2" defaultPivotStyle="PivotStyleLight16"/>
  <colors>
    <mruColors>
      <color rgb="FF95B551"/>
      <color rgb="FF5E8BC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oneCellAnchor>
    <xdr:from>
      <xdr:col>0</xdr:col>
      <xdr:colOff>11906</xdr:colOff>
      <xdr:row>115</xdr:row>
      <xdr:rowOff>181809</xdr:rowOff>
    </xdr:from>
    <xdr:ext cx="7674428" cy="8176662"/>
    <xdr:sp macro="" textlink="">
      <xdr:nvSpPr>
        <xdr:cNvPr id="3" name="ZoneTexte 2">
          <a:extLst>
            <a:ext uri="{FF2B5EF4-FFF2-40B4-BE49-F238E27FC236}">
              <a16:creationId xmlns:a16="http://schemas.microsoft.com/office/drawing/2014/main" id="{00000000-0008-0000-0000-000003000000}"/>
            </a:ext>
          </a:extLst>
        </xdr:cNvPr>
        <xdr:cNvSpPr txBox="1"/>
      </xdr:nvSpPr>
      <xdr:spPr>
        <a:xfrm flipH="1">
          <a:off x="11906" y="22601278"/>
          <a:ext cx="7674428" cy="817666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300"/>
            </a:lnSpc>
            <a:spcAft>
              <a:spcPts val="0"/>
            </a:spcAft>
          </a:pPr>
          <a:r>
            <a:rPr lang="fr-CH" sz="1000" b="1" u="sng">
              <a:effectLst/>
              <a:latin typeface="+mn-lt"/>
              <a:ea typeface="Calibri" panose="020F0502020204030204" pitchFamily="34" charset="0"/>
              <a:cs typeface="Arial" panose="020B0604020202020204" pitchFamily="34" charset="0"/>
            </a:rPr>
            <a:t>Abréviations:</a:t>
          </a:r>
        </a:p>
        <a:p>
          <a:pPr>
            <a:lnSpc>
              <a:spcPts val="1300"/>
            </a:lnSpc>
            <a:spcAft>
              <a:spcPts val="0"/>
            </a:spcAft>
          </a:pPr>
          <a:endParaRPr lang="fr-CH" sz="1000" b="1" u="sng">
            <a:effectLst/>
            <a:latin typeface="+mn-lt"/>
            <a:ea typeface="Calibri" panose="020F0502020204030204" pitchFamily="34" charset="0"/>
            <a:cs typeface="Arial" panose="020B0604020202020204" pitchFamily="34" charset="0"/>
          </a:endParaRPr>
        </a:p>
        <a:p>
          <a:pPr>
            <a:lnSpc>
              <a:spcPts val="1300"/>
            </a:lnSpc>
            <a:spcAft>
              <a:spcPts val="0"/>
            </a:spcAft>
          </a:pPr>
          <a:r>
            <a:rPr lang="fr-CH" sz="1000" b="1">
              <a:effectLst/>
              <a:latin typeface="+mn-lt"/>
              <a:ea typeface="Calibri" panose="020F0502020204030204" pitchFamily="34" charset="0"/>
              <a:cs typeface="Arial" panose="020B0604020202020204" pitchFamily="34" charset="0"/>
            </a:rPr>
            <a:t>IAE</a:t>
          </a:r>
          <a:r>
            <a:rPr lang="fr-CH" sz="1000">
              <a:effectLst/>
              <a:latin typeface="+mn-lt"/>
              <a:ea typeface="Calibri" panose="020F0502020204030204" pitchFamily="34" charset="0"/>
              <a:cs typeface="Arial" panose="020B0604020202020204" pitchFamily="34" charset="0"/>
            </a:rPr>
            <a:t>: Indicateurs agro-environnementaux </a:t>
          </a:r>
          <a:r>
            <a:rPr lang="fr-CH" sz="1000" b="1">
              <a:effectLst/>
              <a:latin typeface="+mn-lt"/>
              <a:ea typeface="Calibri" panose="020F0502020204030204" pitchFamily="34" charset="0"/>
              <a:cs typeface="Arial" panose="020B0604020202020204" pitchFamily="34" charset="0"/>
            </a:rPr>
            <a:t>OFAG</a:t>
          </a:r>
          <a:r>
            <a:rPr lang="fr-CH" sz="1000">
              <a:effectLst/>
              <a:latin typeface="+mn-lt"/>
              <a:ea typeface="Calibri" panose="020F0502020204030204" pitchFamily="34" charset="0"/>
              <a:cs typeface="Arial" panose="020B0604020202020204" pitchFamily="34" charset="0"/>
            </a:rPr>
            <a:t>: Office fédéral de l'agriculture; </a:t>
          </a:r>
          <a:r>
            <a:rPr lang="fr-CH" sz="1000" b="1">
              <a:effectLst/>
              <a:latin typeface="+mn-lt"/>
              <a:ea typeface="Calibri" panose="020F0502020204030204" pitchFamily="34" charset="0"/>
              <a:cs typeface="Arial" panose="020B0604020202020204" pitchFamily="34" charset="0"/>
            </a:rPr>
            <a:t>OFS</a:t>
          </a:r>
          <a:r>
            <a:rPr lang="fr-CH" sz="1000">
              <a:effectLst/>
              <a:latin typeface="+mn-lt"/>
              <a:ea typeface="Calibri" panose="020F0502020204030204" pitchFamily="34" charset="0"/>
              <a:cs typeface="Arial" panose="020B0604020202020204" pitchFamily="34" charset="0"/>
            </a:rPr>
            <a:t>: Office fédéral de la statistique; </a:t>
          </a:r>
          <a:r>
            <a:rPr lang="fr-CH" sz="1000" b="1">
              <a:effectLst/>
              <a:latin typeface="+mn-lt"/>
              <a:ea typeface="Calibri" panose="020F0502020204030204" pitchFamily="34" charset="0"/>
              <a:cs typeface="Arial" panose="020B0604020202020204" pitchFamily="34" charset="0"/>
            </a:rPr>
            <a:t>OSAV</a:t>
          </a:r>
          <a:r>
            <a:rPr lang="fr-CH" sz="1000">
              <a:effectLst/>
              <a:latin typeface="+mn-lt"/>
              <a:ea typeface="Calibri" panose="020F0502020204030204" pitchFamily="34" charset="0"/>
              <a:cs typeface="Arial" panose="020B0604020202020204" pitchFamily="34" charset="0"/>
            </a:rPr>
            <a:t>: Office fédéral de la sécurité alimentaire et des affaires vétérinaires; </a:t>
          </a:r>
          <a:r>
            <a:rPr lang="fr-CH" sz="1000" b="1">
              <a:effectLst/>
              <a:latin typeface="+mn-lt"/>
              <a:ea typeface="Calibri" panose="020F0502020204030204" pitchFamily="34" charset="0"/>
              <a:cs typeface="Arial" panose="020B0604020202020204" pitchFamily="34" charset="0"/>
            </a:rPr>
            <a:t>OFEV</a:t>
          </a:r>
          <a:r>
            <a:rPr lang="fr-CH" sz="1000">
              <a:effectLst/>
              <a:latin typeface="+mn-lt"/>
              <a:ea typeface="Calibri" panose="020F0502020204030204" pitchFamily="34" charset="0"/>
              <a:cs typeface="Arial" panose="020B0604020202020204" pitchFamily="34" charset="0"/>
            </a:rPr>
            <a:t>: Office fédéral de l'environnement; </a:t>
          </a:r>
          <a:r>
            <a:rPr lang="fr-CH" sz="1000" b="1">
              <a:effectLst/>
              <a:latin typeface="+mn-lt"/>
              <a:ea typeface="Calibri" panose="020F0502020204030204" pitchFamily="34" charset="0"/>
              <a:cs typeface="Arial" panose="020B0604020202020204" pitchFamily="34" charset="0"/>
            </a:rPr>
            <a:t>HAFL</a:t>
          </a:r>
          <a:r>
            <a:rPr lang="fr-CH" sz="1000">
              <a:effectLst/>
              <a:latin typeface="+mn-lt"/>
              <a:ea typeface="Calibri" panose="020F0502020204030204" pitchFamily="34" charset="0"/>
              <a:cs typeface="Arial" panose="020B0604020202020204" pitchFamily="34" charset="0"/>
            </a:rPr>
            <a:t>: Haute école des sciences agronomiques, forestières et alimentaires; </a:t>
          </a:r>
          <a:r>
            <a:rPr lang="fr-CH" sz="1000" b="1">
              <a:effectLst/>
              <a:latin typeface="+mn-lt"/>
              <a:ea typeface="Calibri" panose="020F0502020204030204" pitchFamily="34" charset="0"/>
              <a:cs typeface="Arial" panose="020B0604020202020204" pitchFamily="34" charset="0"/>
            </a:rPr>
            <a:t>USP</a:t>
          </a:r>
          <a:r>
            <a:rPr lang="fr-CH" sz="1000">
              <a:effectLst/>
              <a:latin typeface="+mn-lt"/>
              <a:ea typeface="Calibri" panose="020F0502020204030204" pitchFamily="34" charset="0"/>
              <a:cs typeface="Arial" panose="020B0604020202020204" pitchFamily="34" charset="0"/>
            </a:rPr>
            <a:t>: Union Suisse des Paysans; </a:t>
          </a:r>
          <a:r>
            <a:rPr lang="fr-CH" sz="1000" b="1">
              <a:effectLst/>
              <a:latin typeface="+mn-lt"/>
              <a:ea typeface="Calibri" panose="020F0502020204030204" pitchFamily="34" charset="0"/>
              <a:cs typeface="Arial" panose="020B0604020202020204" pitchFamily="34" charset="0"/>
            </a:rPr>
            <a:t>SSIC</a:t>
          </a:r>
          <a:r>
            <a:rPr lang="fr-CH" sz="1000">
              <a:effectLst/>
              <a:latin typeface="+mn-lt"/>
              <a:ea typeface="Calibri" panose="020F0502020204030204" pitchFamily="34" charset="0"/>
              <a:cs typeface="Arial" panose="020B0604020202020204" pitchFamily="34" charset="0"/>
            </a:rPr>
            <a:t>: Société suisse des industries chimiques; </a:t>
          </a:r>
          <a:r>
            <a:rPr lang="fr-CH" sz="1000" b="1">
              <a:effectLst/>
              <a:latin typeface="+mn-lt"/>
              <a:ea typeface="Calibri" panose="020F0502020204030204" pitchFamily="34" charset="0"/>
              <a:cs typeface="Arial" panose="020B0604020202020204" pitchFamily="34" charset="0"/>
            </a:rPr>
            <a:t>OSPAR</a:t>
          </a:r>
          <a:r>
            <a:rPr lang="fr-CH" sz="1000">
              <a:effectLst/>
              <a:latin typeface="+mn-lt"/>
              <a:ea typeface="Calibri" panose="020F0502020204030204" pitchFamily="34" charset="0"/>
              <a:cs typeface="Arial" panose="020B0604020202020204" pitchFamily="34" charset="0"/>
            </a:rPr>
            <a:t>: Convention pour la protection de l’environnement marin de l’Atlantique du Nord-Est adoptée par les commissions d’Oslo et de Paris; </a:t>
          </a:r>
          <a:r>
            <a:rPr lang="fr-CH" sz="1000" b="1">
              <a:effectLst/>
              <a:latin typeface="+mn-lt"/>
              <a:ea typeface="Calibri" panose="020F0502020204030204" pitchFamily="34" charset="0"/>
              <a:cs typeface="Arial" panose="020B0604020202020204" pitchFamily="34" charset="0"/>
            </a:rPr>
            <a:t>GIEC</a:t>
          </a:r>
          <a:r>
            <a:rPr lang="fr-CH" sz="1000">
              <a:effectLst/>
              <a:latin typeface="+mn-lt"/>
              <a:ea typeface="Calibri" panose="020F0502020204030204" pitchFamily="34" charset="0"/>
              <a:cs typeface="Arial" panose="020B0604020202020204" pitchFamily="34" charset="0"/>
            </a:rPr>
            <a:t>: Groupe d’experts intergouvernemental sur l’évolution du climat; </a:t>
          </a:r>
          <a:r>
            <a:rPr lang="fr-CH" sz="1000" b="1">
              <a:effectLst/>
              <a:latin typeface="+mn-lt"/>
              <a:ea typeface="Calibri" panose="020F0502020204030204" pitchFamily="34" charset="0"/>
              <a:cs typeface="Arial" panose="020B0604020202020204" pitchFamily="34" charset="0"/>
            </a:rPr>
            <a:t>PER</a:t>
          </a:r>
          <a:r>
            <a:rPr lang="fr-CH" sz="1000">
              <a:effectLst/>
              <a:latin typeface="+mn-lt"/>
              <a:ea typeface="Calibri" panose="020F0502020204030204" pitchFamily="34" charset="0"/>
              <a:cs typeface="Arial" panose="020B0604020202020204" pitchFamily="34" charset="0"/>
            </a:rPr>
            <a:t>: Préstations écologiques requises; </a:t>
          </a:r>
          <a:r>
            <a:rPr lang="fr-CH" sz="1000" b="1">
              <a:effectLst/>
              <a:latin typeface="+mn-lt"/>
              <a:ea typeface="Calibri" panose="020F0502020204030204" pitchFamily="34" charset="0"/>
              <a:cs typeface="Arial" panose="020B0604020202020204" pitchFamily="34" charset="0"/>
            </a:rPr>
            <a:t>UGB</a:t>
          </a:r>
          <a:r>
            <a:rPr lang="fr-CH" sz="1000">
              <a:effectLst/>
              <a:latin typeface="+mn-lt"/>
              <a:ea typeface="Calibri" panose="020F0502020204030204" pitchFamily="34" charset="0"/>
              <a:cs typeface="Arial" panose="020B0604020202020204" pitchFamily="34" charset="0"/>
            </a:rPr>
            <a:t>: Unité de gros bétail; </a:t>
          </a:r>
          <a:r>
            <a:rPr lang="fr-CH" sz="1000" b="1">
              <a:effectLst/>
              <a:latin typeface="+mn-lt"/>
              <a:ea typeface="Calibri" panose="020F0502020204030204" pitchFamily="34" charset="0"/>
              <a:cs typeface="Arial" panose="020B0604020202020204" pitchFamily="34" charset="0"/>
            </a:rPr>
            <a:t>PN</a:t>
          </a:r>
          <a:r>
            <a:rPr lang="fr-CH" sz="1000">
              <a:effectLst/>
              <a:latin typeface="+mn-lt"/>
              <a:ea typeface="Calibri" panose="020F0502020204030204" pitchFamily="34" charset="0"/>
              <a:cs typeface="Arial" panose="020B0604020202020204" pitchFamily="34" charset="0"/>
            </a:rPr>
            <a:t>: Pâquier normal; </a:t>
          </a:r>
          <a:r>
            <a:rPr lang="fr-CH" sz="1000" b="1">
              <a:effectLst/>
              <a:latin typeface="+mn-lt"/>
              <a:ea typeface="Calibri" panose="020F0502020204030204" pitchFamily="34" charset="0"/>
              <a:cs typeface="Arial" panose="020B0604020202020204" pitchFamily="34" charset="0"/>
            </a:rPr>
            <a:t>SAU</a:t>
          </a:r>
          <a:r>
            <a:rPr lang="fr-CH" sz="1000">
              <a:effectLst/>
              <a:latin typeface="+mn-lt"/>
              <a:ea typeface="Calibri" panose="020F0502020204030204" pitchFamily="34" charset="0"/>
              <a:cs typeface="Arial" panose="020B0604020202020204" pitchFamily="34" charset="0"/>
            </a:rPr>
            <a:t>: Surface agricole utile; </a:t>
          </a:r>
          <a:r>
            <a:rPr lang="fr-CH" sz="1000" b="1">
              <a:effectLst/>
              <a:latin typeface="+mn-lt"/>
              <a:ea typeface="Calibri" panose="020F0502020204030204" pitchFamily="34" charset="0"/>
              <a:cs typeface="Arial" panose="020B0604020202020204" pitchFamily="34" charset="0"/>
            </a:rPr>
            <a:t>OEA</a:t>
          </a:r>
          <a:r>
            <a:rPr lang="fr-CH" sz="1000">
              <a:effectLst/>
              <a:latin typeface="+mn-lt"/>
              <a:ea typeface="Calibri" panose="020F0502020204030204" pitchFamily="34" charset="0"/>
              <a:cs typeface="Arial" panose="020B0604020202020204" pitchFamily="34" charset="0"/>
            </a:rPr>
            <a:t>: Objectifs environnementaux pour l'agriculture; </a:t>
          </a:r>
          <a:r>
            <a:rPr lang="fr-CH" sz="1000" b="1">
              <a:effectLst/>
              <a:latin typeface="+mn-lt"/>
              <a:ea typeface="Calibri" panose="020F0502020204030204" pitchFamily="34" charset="0"/>
              <a:cs typeface="Arial" panose="020B0604020202020204" pitchFamily="34" charset="0"/>
            </a:rPr>
            <a:t>BDTA</a:t>
          </a:r>
          <a:r>
            <a:rPr lang="fr-CH" sz="1000">
              <a:effectLst/>
              <a:latin typeface="+mn-lt"/>
              <a:ea typeface="Calibri" panose="020F0502020204030204" pitchFamily="34" charset="0"/>
              <a:cs typeface="Arial" panose="020B0604020202020204" pitchFamily="34" charset="0"/>
            </a:rPr>
            <a:t>: Banque de données sur le trafic des animaux; </a:t>
          </a:r>
          <a:r>
            <a:rPr lang="fr-CH" sz="1000" b="1">
              <a:effectLst/>
              <a:latin typeface="+mn-lt"/>
              <a:ea typeface="Calibri" panose="020F0502020204030204" pitchFamily="34" charset="0"/>
              <a:cs typeface="Arial" panose="020B0604020202020204" pitchFamily="34" charset="0"/>
            </a:rPr>
            <a:t>J</a:t>
          </a:r>
          <a:r>
            <a:rPr lang="fr-CH" sz="1000">
              <a:effectLst/>
              <a:latin typeface="+mn-lt"/>
              <a:ea typeface="Calibri" panose="020F0502020204030204" pitchFamily="34" charset="0"/>
              <a:cs typeface="Arial" panose="020B0604020202020204" pitchFamily="34" charset="0"/>
            </a:rPr>
            <a:t>: Joule; </a:t>
          </a:r>
          <a:r>
            <a:rPr lang="fr-CH" sz="1000" b="1">
              <a:effectLst/>
              <a:latin typeface="+mn-lt"/>
              <a:ea typeface="Calibri" panose="020F0502020204030204" pitchFamily="34" charset="0"/>
              <a:cs typeface="Arial" panose="020B0604020202020204" pitchFamily="34" charset="0"/>
            </a:rPr>
            <a:t>équi. CO</a:t>
          </a:r>
          <a:r>
            <a:rPr lang="fr-CH" sz="1000" b="1" baseline="-25000">
              <a:effectLst/>
              <a:latin typeface="+mn-lt"/>
              <a:ea typeface="Calibri" panose="020F0502020204030204" pitchFamily="34" charset="0"/>
              <a:cs typeface="Arial" panose="020B0604020202020204" pitchFamily="34" charset="0"/>
            </a:rPr>
            <a:t>2</a:t>
          </a:r>
          <a:r>
            <a:rPr lang="fr-CH" sz="1000">
              <a:effectLst/>
              <a:latin typeface="+mn-lt"/>
              <a:ea typeface="Calibri" panose="020F0502020204030204" pitchFamily="34" charset="0"/>
              <a:cs typeface="Arial" panose="020B0604020202020204" pitchFamily="34" charset="0"/>
            </a:rPr>
            <a:t>: équivalent CO</a:t>
          </a:r>
          <a:r>
            <a:rPr lang="fr-CH" sz="1000" baseline="-25000">
              <a:effectLst/>
              <a:latin typeface="+mn-lt"/>
              <a:ea typeface="Calibri" panose="020F0502020204030204" pitchFamily="34" charset="0"/>
              <a:cs typeface="Arial" panose="020B0604020202020204" pitchFamily="34" charset="0"/>
            </a:rPr>
            <a:t>2</a:t>
          </a:r>
          <a:r>
            <a:rPr lang="fr-CH" sz="1000">
              <a:effectLst/>
              <a:latin typeface="+mn-lt"/>
              <a:ea typeface="Calibri" panose="020F0502020204030204" pitchFamily="34" charset="0"/>
              <a:cs typeface="Arial" panose="020B0604020202020204" pitchFamily="34" charset="0"/>
            </a:rPr>
            <a:t>.</a:t>
          </a:r>
          <a:endParaRPr lang="en-US" sz="1000" baseline="-25000">
            <a:effectLst/>
            <a:latin typeface="+mn-lt"/>
            <a:ea typeface="Calibri" panose="020F0502020204030204" pitchFamily="34" charset="0"/>
            <a:cs typeface="Arial" panose="020B0604020202020204" pitchFamily="34" charset="0"/>
          </a:endParaRPr>
        </a:p>
        <a:p>
          <a:pPr>
            <a:lnSpc>
              <a:spcPts val="1300"/>
            </a:lnSpc>
            <a:spcAft>
              <a:spcPts val="0"/>
            </a:spcAft>
          </a:pPr>
          <a:endParaRPr lang="en-US" sz="1000" baseline="-25000">
            <a:effectLst/>
            <a:latin typeface="+mn-lt"/>
            <a:ea typeface="Calibri" panose="020F0502020204030204" pitchFamily="34" charset="0"/>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Sources:</a:t>
          </a:r>
        </a:p>
        <a:p>
          <a:endParaRPr lang="en-US" sz="1000">
            <a:effectLst/>
            <a:latin typeface="+mn-lt"/>
            <a:cs typeface="Arial" panose="020B0604020202020204" pitchFamily="34" charset="0"/>
          </a:endParaRPr>
        </a:p>
        <a:p>
          <a:pPr eaLnBrk="1" fontAlgn="auto" latinLnBrk="0" hangingPunct="1"/>
          <a:r>
            <a:rPr lang="fr-CH" sz="1000" b="1">
              <a:solidFill>
                <a:schemeClr val="tx1"/>
              </a:solidFill>
              <a:effectLst/>
              <a:latin typeface="+mn-lt"/>
              <a:ea typeface="+mn-ea"/>
              <a:cs typeface="Arial" panose="020B0604020202020204" pitchFamily="34" charset="0"/>
            </a:rPr>
            <a:t>1 et 3-5</a:t>
          </a:r>
          <a:r>
            <a:rPr lang="fr-CH" sz="1000">
              <a:solidFill>
                <a:schemeClr val="tx1"/>
              </a:solidFill>
              <a:effectLst/>
              <a:latin typeface="+mn-lt"/>
              <a:ea typeface="+mn-ea"/>
              <a:cs typeface="Arial" panose="020B0604020202020204" pitchFamily="34" charset="0"/>
            </a:rPr>
            <a:t>: Agroscope;</a:t>
          </a:r>
          <a:r>
            <a:rPr lang="fr-CH" sz="1000" b="1">
              <a:solidFill>
                <a:schemeClr val="tx1"/>
              </a:solidFill>
              <a:effectLst/>
              <a:latin typeface="+mn-lt"/>
              <a:ea typeface="+mn-ea"/>
              <a:cs typeface="Arial" panose="020B0604020202020204" pitchFamily="34" charset="0"/>
            </a:rPr>
            <a:t> 2</a:t>
          </a:r>
          <a:r>
            <a:rPr lang="fr-CH" sz="1000">
              <a:solidFill>
                <a:schemeClr val="tx1"/>
              </a:solidFill>
              <a:effectLst/>
              <a:latin typeface="+mn-lt"/>
              <a:ea typeface="+mn-ea"/>
              <a:cs typeface="Arial" panose="020B0604020202020204" pitchFamily="34" charset="0"/>
            </a:rPr>
            <a:t>: HAFL; </a:t>
          </a:r>
          <a:r>
            <a:rPr lang="fr-CH" sz="1000" b="1">
              <a:solidFill>
                <a:schemeClr val="tx1"/>
              </a:solidFill>
              <a:effectLst/>
              <a:latin typeface="+mn-lt"/>
              <a:ea typeface="+mn-ea"/>
              <a:cs typeface="Arial" panose="020B0604020202020204" pitchFamily="34" charset="0"/>
            </a:rPr>
            <a:t>5a</a:t>
          </a:r>
          <a:r>
            <a:rPr lang="fr-CH" sz="1000">
              <a:solidFill>
                <a:schemeClr val="tx1"/>
              </a:solidFill>
              <a:effectLst/>
              <a:latin typeface="+mn-lt"/>
              <a:ea typeface="+mn-ea"/>
              <a:cs typeface="Arial" panose="020B0604020202020204" pitchFamily="34" charset="0"/>
            </a:rPr>
            <a:t>: Agroscope et USP; </a:t>
          </a:r>
          <a:r>
            <a:rPr lang="fr-CH" sz="1000" b="1">
              <a:solidFill>
                <a:schemeClr val="tx1"/>
              </a:solidFill>
              <a:effectLst/>
              <a:latin typeface="+mn-lt"/>
              <a:ea typeface="+mn-ea"/>
              <a:cs typeface="Arial" panose="020B0604020202020204" pitchFamily="34" charset="0"/>
            </a:rPr>
            <a:t>7, 8</a:t>
          </a:r>
          <a:r>
            <a:rPr lang="fr-CH" sz="1000" b="1" baseline="0">
              <a:solidFill>
                <a:schemeClr val="tx1"/>
              </a:solidFill>
              <a:effectLst/>
              <a:latin typeface="+mn-lt"/>
              <a:ea typeface="+mn-ea"/>
              <a:cs typeface="Arial" panose="020B0604020202020204" pitchFamily="34" charset="0"/>
            </a:rPr>
            <a:t> et 15</a:t>
          </a:r>
          <a:r>
            <a:rPr lang="fr-CH" sz="1000">
              <a:solidFill>
                <a:schemeClr val="tx1"/>
              </a:solidFill>
              <a:effectLst/>
              <a:latin typeface="+mn-lt"/>
              <a:ea typeface="+mn-ea"/>
              <a:cs typeface="Arial" panose="020B0604020202020204" pitchFamily="34" charset="0"/>
            </a:rPr>
            <a:t>: OFS; </a:t>
          </a:r>
          <a:r>
            <a:rPr lang="fr-CH" sz="1000" b="1">
              <a:solidFill>
                <a:schemeClr val="tx1"/>
              </a:solidFill>
              <a:effectLst/>
              <a:latin typeface="+mn-lt"/>
              <a:ea typeface="+mn-ea"/>
              <a:cs typeface="Arial" panose="020B0604020202020204" pitchFamily="34" charset="0"/>
            </a:rPr>
            <a:t>6a, 9, et 10</a:t>
          </a:r>
          <a:r>
            <a:rPr lang="fr-CH" sz="1000">
              <a:solidFill>
                <a:schemeClr val="tx1"/>
              </a:solidFill>
              <a:effectLst/>
              <a:latin typeface="+mn-lt"/>
              <a:ea typeface="+mn-ea"/>
              <a:cs typeface="Arial" panose="020B0604020202020204" pitchFamily="34" charset="0"/>
            </a:rPr>
            <a:t>: OFAG; </a:t>
          </a:r>
          <a:r>
            <a:rPr lang="fr-CH" sz="1000" b="1">
              <a:solidFill>
                <a:schemeClr val="tx1"/>
              </a:solidFill>
              <a:effectLst/>
              <a:latin typeface="+mn-lt"/>
              <a:ea typeface="+mn-ea"/>
              <a:cs typeface="Arial" panose="020B0604020202020204" pitchFamily="34" charset="0"/>
            </a:rPr>
            <a:t>11</a:t>
          </a:r>
          <a:r>
            <a:rPr lang="fr-CH" sz="1000">
              <a:solidFill>
                <a:schemeClr val="tx1"/>
              </a:solidFill>
              <a:effectLst/>
              <a:latin typeface="+mn-lt"/>
              <a:ea typeface="+mn-ea"/>
              <a:cs typeface="Arial" panose="020B0604020202020204" pitchFamily="34" charset="0"/>
            </a:rPr>
            <a:t>: SSIC jusqu'en 2005 et OFAG à partir de 2006; </a:t>
          </a:r>
          <a:r>
            <a:rPr lang="fr-CH" sz="1000" b="1">
              <a:solidFill>
                <a:schemeClr val="tx1"/>
              </a:solidFill>
              <a:effectLst/>
              <a:latin typeface="+mn-lt"/>
              <a:ea typeface="+mn-ea"/>
              <a:cs typeface="Arial" panose="020B0604020202020204" pitchFamily="34" charset="0"/>
            </a:rPr>
            <a:t>13 et 16</a:t>
          </a:r>
          <a:r>
            <a:rPr lang="fr-CH" sz="1000">
              <a:solidFill>
                <a:schemeClr val="tx1"/>
              </a:solidFill>
              <a:effectLst/>
              <a:latin typeface="+mn-lt"/>
              <a:ea typeface="+mn-ea"/>
              <a:cs typeface="Arial" panose="020B0604020202020204" pitchFamily="34" charset="0"/>
            </a:rPr>
            <a:t>: USP; </a:t>
          </a:r>
          <a:r>
            <a:rPr lang="fr-CH" sz="1000" b="1">
              <a:solidFill>
                <a:schemeClr val="tx1"/>
              </a:solidFill>
              <a:effectLst/>
              <a:latin typeface="+mn-lt"/>
              <a:ea typeface="+mn-ea"/>
              <a:cs typeface="Arial" panose="020B0604020202020204" pitchFamily="34" charset="0"/>
            </a:rPr>
            <a:t>12</a:t>
          </a:r>
          <a:r>
            <a:rPr lang="fr-CH" sz="1000">
              <a:solidFill>
                <a:schemeClr val="tx1"/>
              </a:solidFill>
              <a:effectLst/>
              <a:latin typeface="+mn-lt"/>
              <a:ea typeface="+mn-ea"/>
              <a:cs typeface="Arial" panose="020B0604020202020204" pitchFamily="34" charset="0"/>
            </a:rPr>
            <a:t>: USP et Agricura; </a:t>
          </a:r>
          <a:r>
            <a:rPr lang="fr-CH" sz="1000" b="1">
              <a:solidFill>
                <a:schemeClr val="tx1"/>
              </a:solidFill>
              <a:effectLst/>
              <a:latin typeface="+mn-lt"/>
              <a:ea typeface="+mn-ea"/>
              <a:cs typeface="Arial" panose="020B0604020202020204" pitchFamily="34" charset="0"/>
            </a:rPr>
            <a:t>6b et c</a:t>
          </a:r>
          <a:r>
            <a:rPr lang="fr-CH" sz="1000">
              <a:solidFill>
                <a:schemeClr val="tx1"/>
              </a:solidFill>
              <a:effectLst/>
              <a:latin typeface="+mn-lt"/>
              <a:ea typeface="+mn-ea"/>
              <a:cs typeface="Arial" panose="020B0604020202020204" pitchFamily="34" charset="0"/>
            </a:rPr>
            <a:t>: Station ornithologique de Sempach</a:t>
          </a:r>
        </a:p>
        <a:p>
          <a:pPr eaLnBrk="1" fontAlgn="auto" latinLnBrk="0" hangingPunct="1"/>
          <a:endParaRPr lang="fr-CH" sz="1000">
            <a:solidFill>
              <a:schemeClr val="tx1"/>
            </a:solidFill>
            <a:effectLst/>
            <a:latin typeface="+mn-lt"/>
            <a:ea typeface="+mn-ea"/>
            <a:cs typeface="Arial" panose="020B0604020202020204" pitchFamily="34" charset="0"/>
          </a:endParaRPr>
        </a:p>
        <a:p>
          <a:r>
            <a:rPr lang="fr-CH" sz="1000" b="1" u="sng">
              <a:solidFill>
                <a:schemeClr val="tx1"/>
              </a:solidFill>
              <a:effectLst/>
              <a:latin typeface="+mn-lt"/>
              <a:ea typeface="+mn-ea"/>
              <a:cs typeface="Arial" panose="020B0604020202020204" pitchFamily="34" charset="0"/>
            </a:rPr>
            <a:t>Remarques:</a:t>
          </a:r>
        </a:p>
        <a:p>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 et 3: </a:t>
          </a:r>
          <a:r>
            <a:rPr lang="fr-CH" sz="1000" b="0">
              <a:solidFill>
                <a:schemeClr val="tx1"/>
              </a:solidFill>
              <a:effectLst/>
              <a:latin typeface="+mn-lt"/>
              <a:ea typeface="+mn-ea"/>
              <a:cs typeface="Arial" panose="020B0604020202020204" pitchFamily="34" charset="0"/>
            </a:rPr>
            <a:t>C</a:t>
          </a:r>
          <a:r>
            <a:rPr lang="fr-CH" sz="1000">
              <a:solidFill>
                <a:schemeClr val="tx1"/>
              </a:solidFill>
              <a:effectLst/>
              <a:latin typeface="+mn-lt"/>
              <a:ea typeface="+mn-ea"/>
              <a:cs typeface="Arial" panose="020B0604020202020204" pitchFamily="34" charset="0"/>
            </a:rPr>
            <a:t>alculé selon la méthode OSPAR.</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4: </a:t>
          </a:r>
          <a:r>
            <a:rPr lang="fr-CH" sz="1000" b="0">
              <a:solidFill>
                <a:schemeClr val="tx1"/>
              </a:solidFill>
              <a:effectLst/>
              <a:latin typeface="+mn-lt"/>
              <a:ea typeface="+mn-ea"/>
              <a:cs typeface="Arial" panose="020B0604020202020204" pitchFamily="34" charset="0"/>
            </a:rPr>
            <a:t>L</a:t>
          </a:r>
          <a:r>
            <a:rPr lang="fr-CH" sz="1000">
              <a:solidFill>
                <a:schemeClr val="tx1"/>
              </a:solidFill>
              <a:effectLst/>
              <a:latin typeface="+mn-lt"/>
              <a:ea typeface="+mn-ea"/>
              <a:cs typeface="Arial" panose="020B0604020202020204" pitchFamily="34" charset="0"/>
            </a:rPr>
            <a:t>es émissions de méthane, de gaz hilarant et le CO</a:t>
          </a:r>
          <a:r>
            <a:rPr lang="fr-CH" sz="1000" baseline="-25000">
              <a:solidFill>
                <a:schemeClr val="tx1"/>
              </a:solidFill>
              <a:effectLst/>
              <a:latin typeface="+mn-lt"/>
              <a:ea typeface="+mn-ea"/>
              <a:cs typeface="Arial" panose="020B0604020202020204" pitchFamily="34" charset="0"/>
            </a:rPr>
            <a:t>2</a:t>
          </a:r>
          <a:r>
            <a:rPr lang="fr-CH" sz="1000">
              <a:solidFill>
                <a:schemeClr val="tx1"/>
              </a:solidFill>
              <a:effectLst/>
              <a:latin typeface="+mn-lt"/>
              <a:ea typeface="+mn-ea"/>
              <a:cs typeface="Arial" panose="020B0604020202020204" pitchFamily="34" charset="0"/>
            </a:rPr>
            <a:t> provenant de l’utilisation d’énergie, de</a:t>
          </a:r>
          <a:r>
            <a:rPr lang="fr-CH" sz="1000" baseline="0">
              <a:solidFill>
                <a:schemeClr val="tx1"/>
              </a:solidFill>
              <a:effectLst/>
              <a:latin typeface="+mn-lt"/>
              <a:ea typeface="+mn-ea"/>
              <a:cs typeface="Arial" panose="020B0604020202020204" pitchFamily="34" charset="0"/>
            </a:rPr>
            <a:t> l</a:t>
          </a:r>
          <a:r>
            <a:rPr lang="fr-CH" sz="1000">
              <a:solidFill>
                <a:schemeClr val="tx1"/>
              </a:solidFill>
              <a:effectLst/>
              <a:latin typeface="+mn-lt"/>
              <a:ea typeface="+mn-ea"/>
              <a:cs typeface="Arial" panose="020B0604020202020204" pitchFamily="34" charset="0"/>
            </a:rPr>
            <a:t>’affectation des terres et de la fabrication</a:t>
          </a:r>
          <a:r>
            <a:rPr lang="fr-CH" sz="1000" baseline="0">
              <a:solidFill>
                <a:schemeClr val="tx1"/>
              </a:solidFill>
              <a:effectLst/>
              <a:latin typeface="+mn-lt"/>
              <a:ea typeface="+mn-ea"/>
              <a:cs typeface="Arial" panose="020B0604020202020204" pitchFamily="34" charset="0"/>
            </a:rPr>
            <a:t> des moyen de productions </a:t>
          </a:r>
          <a:r>
            <a:rPr lang="fr-CH" sz="1000">
              <a:solidFill>
                <a:schemeClr val="tx1"/>
              </a:solidFill>
              <a:effectLst/>
              <a:latin typeface="+mn-lt"/>
              <a:ea typeface="+mn-ea"/>
              <a:cs typeface="Arial" panose="020B0604020202020204" pitchFamily="34" charset="0"/>
            </a:rPr>
            <a:t>sont également prises en compte: Le secteur "Agriculture" définit selon le GIEC correspond à la somme des émissions </a:t>
          </a:r>
          <a:r>
            <a:rPr lang="fr-CH" sz="1000" b="1">
              <a:solidFill>
                <a:schemeClr val="tx1"/>
              </a:solidFill>
              <a:effectLst/>
              <a:latin typeface="+mn-lt"/>
              <a:ea typeface="+mn-ea"/>
              <a:cs typeface="Arial" panose="020B0604020202020204" pitchFamily="34" charset="0"/>
            </a:rPr>
            <a:t>4a</a:t>
          </a:r>
          <a:r>
            <a:rPr lang="fr-CH" sz="100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4b</a:t>
          </a:r>
          <a:r>
            <a:rPr lang="fr-CH" sz="1000">
              <a:solidFill>
                <a:schemeClr val="tx1"/>
              </a:solidFill>
              <a:effectLst/>
              <a:latin typeface="+mn-lt"/>
              <a:ea typeface="+mn-ea"/>
              <a:cs typeface="Arial" panose="020B0604020202020204" pitchFamily="34" charset="0"/>
            </a:rPr>
            <a:t> et </a:t>
          </a:r>
          <a:r>
            <a:rPr lang="fr-CH" sz="1000" b="1">
              <a:solidFill>
                <a:schemeClr val="tx1"/>
              </a:solidFill>
              <a:effectLst/>
              <a:latin typeface="+mn-lt"/>
              <a:ea typeface="+mn-ea"/>
              <a:cs typeface="Arial" panose="020B0604020202020204" pitchFamily="34" charset="0"/>
            </a:rPr>
            <a:t>4c</a:t>
          </a:r>
          <a:r>
            <a:rPr lang="fr-CH" sz="100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4d</a:t>
          </a:r>
          <a:r>
            <a:rPr lang="fr-CH" sz="1000" b="1" baseline="0">
              <a:solidFill>
                <a:schemeClr val="tx1"/>
              </a:solidFill>
              <a:effectLst/>
              <a:latin typeface="+mn-lt"/>
              <a:ea typeface="+mn-ea"/>
              <a:cs typeface="Arial" panose="020B0604020202020204" pitchFamily="34" charset="0"/>
            </a:rPr>
            <a:t>: </a:t>
          </a:r>
          <a:r>
            <a:rPr lang="fr-CH" sz="1000" b="0" baseline="0">
              <a:solidFill>
                <a:schemeClr val="tx1"/>
              </a:solidFill>
              <a:effectLst/>
              <a:latin typeface="+mn-lt"/>
              <a:ea typeface="+mn-ea"/>
              <a:cs typeface="Arial" panose="020B0604020202020204" pitchFamily="34" charset="0"/>
            </a:rPr>
            <a:t>M</a:t>
          </a:r>
          <a:r>
            <a:rPr lang="fr-CH" sz="1000" baseline="0">
              <a:solidFill>
                <a:schemeClr val="tx1"/>
              </a:solidFill>
              <a:effectLst/>
              <a:latin typeface="+mn-lt"/>
              <a:ea typeface="+mn-ea"/>
              <a:cs typeface="Arial" panose="020B0604020202020204" pitchFamily="34" charset="0"/>
            </a:rPr>
            <a:t>oyenne 1990-2021 </a:t>
          </a:r>
          <a:r>
            <a:rPr lang="fr-CH" sz="1000" b="1">
              <a:solidFill>
                <a:schemeClr val="tx1"/>
              </a:solidFill>
              <a:effectLst/>
              <a:latin typeface="+mn-lt"/>
              <a:ea typeface="+mn-ea"/>
              <a:cs typeface="Arial" panose="020B0604020202020204" pitchFamily="34" charset="0"/>
            </a:rPr>
            <a:t>4e</a:t>
          </a:r>
          <a:r>
            <a:rPr lang="fr-CH" sz="1000">
              <a:solidFill>
                <a:schemeClr val="tx1"/>
              </a:solidFill>
              <a:effectLst/>
              <a:latin typeface="+mn-lt"/>
              <a:ea typeface="+mn-ea"/>
              <a:cs typeface="Arial" panose="020B0604020202020204" pitchFamily="34" charset="0"/>
            </a:rPr>
            <a:t>: Importation d'engrais minéraux,</a:t>
          </a:r>
          <a:r>
            <a:rPr lang="fr-CH" sz="1000" baseline="0">
              <a:solidFill>
                <a:schemeClr val="tx1"/>
              </a:solidFill>
              <a:effectLst/>
              <a:latin typeface="+mn-lt"/>
              <a:ea typeface="+mn-ea"/>
              <a:cs typeface="Arial" panose="020B0604020202020204" pitchFamily="34" charset="0"/>
            </a:rPr>
            <a:t> aliments pour animaux et produits phytosanitaires. </a:t>
          </a:r>
          <a:r>
            <a:rPr lang="fr-CH" sz="1000" baseline="0">
              <a:solidFill>
                <a:srgbClr val="FF0000"/>
              </a:solidFill>
              <a:effectLst/>
              <a:latin typeface="+mn-lt"/>
              <a:ea typeface="+mn-ea"/>
              <a:cs typeface="Arial" panose="020B0604020202020204" pitchFamily="34" charset="0"/>
            </a:rPr>
            <a:t>Die Emissionen aus dem nationalen Treibhausgasinventar 4a bis 4d werden mit den GWP100-Werten des fünften Sachstandberichts des IPCC gerechnet (CH4: 28, N2O: 265), während für die Emissionen aus 4e noch die entsprechenden Umrechnungsfaktoren des vierten Sachstandberichts verwendet wurden (CH4: 25, N2O: 298).</a:t>
          </a:r>
          <a:endParaRPr lang="en-US" sz="1000">
            <a:solidFill>
              <a:srgbClr val="FF0000"/>
            </a:solidFill>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5: 5a</a:t>
          </a:r>
          <a:r>
            <a:rPr lang="fr-CH" sz="1000">
              <a:solidFill>
                <a:schemeClr val="tx1"/>
              </a:solidFill>
              <a:effectLst/>
              <a:latin typeface="+mn-lt"/>
              <a:ea typeface="+mn-ea"/>
              <a:cs typeface="Arial" panose="020B0604020202020204" pitchFamily="34" charset="0"/>
            </a:rPr>
            <a:t>: = Energie totale contenue dans les produits agricoles (18) divisé par la consommation d'énergie totale.</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6: 6a:</a:t>
          </a:r>
          <a:r>
            <a:rPr lang="fr-CH" sz="1000">
              <a:solidFill>
                <a:schemeClr val="tx1"/>
              </a:solidFill>
              <a:effectLst/>
              <a:latin typeface="+mn-lt"/>
              <a:ea typeface="+mn-ea"/>
              <a:cs typeface="Arial" panose="020B0604020202020204" pitchFamily="34" charset="0"/>
            </a:rPr>
            <a:t> Sans les arbres fruitiers haute-tige; les chiffres d'avant 1999 concernent seulement les surfaces de promotion de la biodiversité donnant droit aux contributions. </a:t>
          </a:r>
          <a:r>
            <a:rPr lang="fr-CH" sz="1000" b="1">
              <a:solidFill>
                <a:schemeClr val="tx1"/>
              </a:solidFill>
              <a:effectLst/>
              <a:latin typeface="+mn-lt"/>
              <a:ea typeface="+mn-ea"/>
              <a:cs typeface="Arial" panose="020B0604020202020204" pitchFamily="34" charset="0"/>
            </a:rPr>
            <a:t>6b</a:t>
          </a:r>
          <a:r>
            <a:rPr lang="fr-CH" sz="1000">
              <a:solidFill>
                <a:schemeClr val="tx1"/>
              </a:solidFill>
              <a:effectLst/>
              <a:latin typeface="+mn-lt"/>
              <a:ea typeface="+mn-ea"/>
              <a:cs typeface="Arial" panose="020B0604020202020204" pitchFamily="34" charset="0"/>
            </a:rPr>
            <a:t>: Indice des</a:t>
          </a:r>
          <a:r>
            <a:rPr lang="fr-CH" sz="1000" baseline="0">
              <a:solidFill>
                <a:schemeClr val="tx1"/>
              </a:solidFill>
              <a:effectLst/>
              <a:latin typeface="+mn-lt"/>
              <a:ea typeface="+mn-ea"/>
              <a:cs typeface="Arial" panose="020B0604020202020204" pitchFamily="34" charset="0"/>
            </a:rPr>
            <a:t> 29 </a:t>
          </a:r>
          <a:r>
            <a:rPr lang="fr-CH" sz="1000">
              <a:solidFill>
                <a:schemeClr val="tx1"/>
              </a:solidFill>
              <a:effectLst/>
              <a:latin typeface="+mn-lt"/>
              <a:ea typeface="+mn-ea"/>
              <a:cs typeface="Arial" panose="020B0604020202020204" pitchFamily="34" charset="0"/>
            </a:rPr>
            <a:t>espèces cibles OEA selon OFEV et OFAG 2008. </a:t>
          </a:r>
          <a:r>
            <a:rPr lang="fr-CH" sz="1000" b="1">
              <a:solidFill>
                <a:schemeClr val="tx1"/>
              </a:solidFill>
              <a:effectLst/>
              <a:latin typeface="+mn-lt"/>
              <a:ea typeface="+mn-ea"/>
              <a:cs typeface="Arial" panose="020B0604020202020204" pitchFamily="34" charset="0"/>
            </a:rPr>
            <a:t>6c</a:t>
          </a:r>
          <a:r>
            <a:rPr lang="fr-CH" sz="1000" b="0">
              <a:solidFill>
                <a:schemeClr val="tx1"/>
              </a:solidFill>
              <a:effectLst/>
              <a:latin typeface="+mn-lt"/>
              <a:ea typeface="+mn-ea"/>
              <a:cs typeface="Arial" panose="020B0604020202020204" pitchFamily="34" charset="0"/>
            </a:rPr>
            <a:t>: </a:t>
          </a:r>
          <a:r>
            <a:rPr lang="fr-CH" sz="1000">
              <a:solidFill>
                <a:schemeClr val="tx1"/>
              </a:solidFill>
              <a:effectLst/>
              <a:latin typeface="+mn-lt"/>
              <a:ea typeface="+mn-ea"/>
              <a:cs typeface="Arial" panose="020B0604020202020204" pitchFamily="34" charset="0"/>
            </a:rPr>
            <a:t>Indice des</a:t>
          </a:r>
          <a:r>
            <a:rPr lang="fr-CH" sz="1000" baseline="0">
              <a:solidFill>
                <a:schemeClr val="tx1"/>
              </a:solidFill>
              <a:effectLst/>
              <a:latin typeface="+mn-lt"/>
              <a:ea typeface="+mn-ea"/>
              <a:cs typeface="Arial" panose="020B0604020202020204" pitchFamily="34" charset="0"/>
            </a:rPr>
            <a:t> 18 </a:t>
          </a:r>
          <a:r>
            <a:rPr lang="fr-CH" sz="1000">
              <a:solidFill>
                <a:schemeClr val="tx1"/>
              </a:solidFill>
              <a:effectLst/>
              <a:latin typeface="+mn-lt"/>
              <a:ea typeface="+mn-ea"/>
              <a:cs typeface="Arial" panose="020B0604020202020204" pitchFamily="34" charset="0"/>
            </a:rPr>
            <a:t>espèces caractéristiques OEA selon OFEV et OFAG 2008.</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7</a:t>
          </a:r>
          <a:r>
            <a:rPr lang="fr-CH" sz="1000">
              <a:solidFill>
                <a:schemeClr val="tx1"/>
              </a:solidFill>
              <a:effectLst/>
              <a:latin typeface="+mn-lt"/>
              <a:ea typeface="+mn-ea"/>
              <a:cs typeface="Arial" panose="020B0604020202020204" pitchFamily="34" charset="0"/>
            </a:rPr>
            <a:t>: 1995 et 2007 selon la Statistique</a:t>
          </a:r>
          <a:r>
            <a:rPr lang="fr-CH" sz="1000" baseline="0">
              <a:solidFill>
                <a:schemeClr val="tx1"/>
              </a:solidFill>
              <a:effectLst/>
              <a:latin typeface="+mn-lt"/>
              <a:ea typeface="+mn-ea"/>
              <a:cs typeface="Arial" panose="020B0604020202020204" pitchFamily="34" charset="0"/>
            </a:rPr>
            <a:t> de la superficie de l'OFS (i</a:t>
          </a:r>
          <a:r>
            <a:rPr lang="fr-CH" sz="1000">
              <a:solidFill>
                <a:schemeClr val="tx1"/>
              </a:solidFill>
              <a:effectLst/>
              <a:latin typeface="+mn-lt"/>
              <a:ea typeface="+mn-ea"/>
              <a:cs typeface="Arial" panose="020B0604020202020204" pitchFamily="34" charset="0"/>
            </a:rPr>
            <a:t>nclus le total des surfaces agricoles mais également la forêt clairsemée et les groupes d'arbres sur les surfaces agricoles qui sont inclus originalement dans les surfaces boisées,</a:t>
          </a:r>
          <a:r>
            <a:rPr lang="fr-CH" sz="1000" baseline="0">
              <a:solidFill>
                <a:schemeClr val="tx1"/>
              </a:solidFill>
              <a:effectLst/>
              <a:latin typeface="+mn-lt"/>
              <a:ea typeface="+mn-ea"/>
              <a:cs typeface="Arial" panose="020B0604020202020204" pitchFamily="34" charset="0"/>
            </a:rPr>
            <a:t> l</a:t>
          </a:r>
          <a:r>
            <a:rPr lang="fr-CH" sz="1000">
              <a:solidFill>
                <a:schemeClr val="tx1"/>
              </a:solidFill>
              <a:effectLst/>
              <a:latin typeface="+mn-lt"/>
              <a:ea typeface="+mn-ea"/>
              <a:cs typeface="Arial" panose="020B0604020202020204" pitchFamily="34" charset="0"/>
            </a:rPr>
            <a:t>a différence entre la surface agricole totale et la surface agricole utile (SAU) représente en majorité des surfaces d'estivages (cette différence inclut également des surfaces agricoles qui ne sont pas gérées par des agriculteurs). La Statistique de la superficie a effectué 3 relevés sur des périodes de plusieurs années. Par convention, on prend comme année de référence l’année centrale du relevé (1983 pour 1979/85, 1995 pour 1992/97,</a:t>
          </a:r>
          <a:r>
            <a:rPr lang="fr-CH" sz="1000" baseline="0">
              <a:solidFill>
                <a:schemeClr val="tx1"/>
              </a:solidFill>
              <a:effectLst/>
              <a:latin typeface="+mn-lt"/>
              <a:ea typeface="+mn-ea"/>
              <a:cs typeface="Arial" panose="020B0604020202020204" pitchFamily="34" charset="0"/>
            </a:rPr>
            <a:t> </a:t>
          </a:r>
          <a:r>
            <a:rPr lang="fr-CH" sz="1000">
              <a:solidFill>
                <a:schemeClr val="tx1"/>
              </a:solidFill>
              <a:effectLst/>
              <a:latin typeface="+mn-lt"/>
              <a:ea typeface="+mn-ea"/>
              <a:cs typeface="Arial" panose="020B0604020202020204" pitchFamily="34" charset="0"/>
            </a:rPr>
            <a:t>2007 pour 2004/2009 et 2016 pour 2013/18). Les années manquantes entre deux statistiques de la superficie sont interpolées avec le taux de croissance annuel moyen (données grisées).</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8</a:t>
          </a:r>
          <a:r>
            <a:rPr lang="fr-CH" sz="1000">
              <a:solidFill>
                <a:schemeClr val="tx1"/>
              </a:solidFill>
              <a:effectLst/>
              <a:latin typeface="+mn-lt"/>
              <a:ea typeface="+mn-ea"/>
              <a:cs typeface="Arial" panose="020B0604020202020204" pitchFamily="34" charset="0"/>
            </a:rPr>
            <a:t>: Pas de recensement de 1991 à 1995; SAU: surface faisant partie d’une exploitation agricole et destinée à la production végétale (surface d’estivage non comprise) dont l'exploitant dispose toute l'année.</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9</a:t>
          </a:r>
          <a:r>
            <a:rPr lang="fr-CH" sz="1000">
              <a:solidFill>
                <a:schemeClr val="tx1"/>
              </a:solidFill>
              <a:effectLst/>
              <a:latin typeface="+mn-lt"/>
              <a:ea typeface="+mn-ea"/>
              <a:cs typeface="Arial" panose="020B0604020202020204" pitchFamily="34" charset="0"/>
            </a:rPr>
            <a:t>: Un PN équivaut à 1 UGB × durée d'estivage / 100</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10</a:t>
          </a:r>
          <a:r>
            <a:rPr lang="fr-CH" sz="1000">
              <a:solidFill>
                <a:schemeClr val="tx1"/>
              </a:solidFill>
              <a:effectLst/>
              <a:latin typeface="+mn-lt"/>
              <a:ea typeface="+mn-ea"/>
              <a:cs typeface="Arial" panose="020B0604020202020204" pitchFamily="34" charset="0"/>
            </a:rPr>
            <a:t>: La part de la surface gérée dans le respect de l'environnement comprend les exploitations</a:t>
          </a:r>
          <a:r>
            <a:rPr lang="fr-CH" sz="1000" baseline="0">
              <a:solidFill>
                <a:schemeClr val="tx1"/>
              </a:solidFill>
              <a:effectLst/>
              <a:latin typeface="+mn-lt"/>
              <a:ea typeface="+mn-ea"/>
              <a:cs typeface="Arial" panose="020B0604020202020204" pitchFamily="34" charset="0"/>
            </a:rPr>
            <a:t> respectueuses de l'environnement (de 1993 à 1998: modes d'exploitation dits production intégrée et agriculture biologique, </a:t>
          </a:r>
          <a:r>
            <a:rPr lang="fr-CH" sz="1000">
              <a:solidFill>
                <a:schemeClr val="tx1"/>
              </a:solidFill>
              <a:effectLst/>
              <a:latin typeface="+mn-lt"/>
              <a:ea typeface="+mn-ea"/>
              <a:cs typeface="Arial" panose="020B0604020202020204" pitchFamily="34" charset="0"/>
            </a:rPr>
            <a:t>dès 1999: les</a:t>
          </a:r>
          <a:r>
            <a:rPr lang="fr-CH" sz="1000" baseline="0">
              <a:solidFill>
                <a:schemeClr val="tx1"/>
              </a:solidFill>
              <a:effectLst/>
              <a:latin typeface="+mn-lt"/>
              <a:ea typeface="+mn-ea"/>
              <a:cs typeface="Arial" panose="020B0604020202020204" pitchFamily="34" charset="0"/>
            </a:rPr>
            <a:t> exploitations respectant les exigences PER (préstations écologiques requises).</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11</a:t>
          </a:r>
          <a:r>
            <a:rPr lang="fr-CH" sz="1000">
              <a:solidFill>
                <a:schemeClr val="tx1"/>
              </a:solidFill>
              <a:effectLst/>
              <a:latin typeface="+mn-lt"/>
              <a:ea typeface="+mn-ea"/>
              <a:cs typeface="Arial" panose="020B0604020202020204" pitchFamily="34" charset="0"/>
            </a:rPr>
            <a:t>: </a:t>
          </a:r>
          <a:r>
            <a:rPr lang="en-US" sz="1000" b="0" i="0" u="none" strike="noStrike">
              <a:solidFill>
                <a:schemeClr val="tx1"/>
              </a:solidFill>
              <a:effectLst/>
              <a:latin typeface="+mn-lt"/>
              <a:ea typeface="+mn-ea"/>
              <a:cs typeface="+mn-cs"/>
            </a:rPr>
            <a:t>En raison de la nouvelle classification Eurostat, les statistiques publiées jusqu’ici ne sont pas comparables avec les statistiques actuelles. C’est pour cette raison que l’OFAG reprend les chiffres publiés depuis 2008. Contrairement à l’ancienne classification utilisée, la classification Eurostat comprend aussi les substances actives non-classifiées telles que les molluscicides, les rodenticides, les nématicides et les agents répulsifs.</a:t>
          </a:r>
        </a:p>
        <a:p>
          <a:r>
            <a:rPr lang="en-US" sz="1000" b="1" i="0" u="none" strike="noStrike">
              <a:solidFill>
                <a:schemeClr val="tx1"/>
              </a:solidFill>
              <a:effectLst/>
              <a:latin typeface="+mn-lt"/>
              <a:ea typeface="+mn-ea"/>
              <a:cs typeface="+mn-cs"/>
            </a:rPr>
            <a:t>12: </a:t>
          </a:r>
          <a:r>
            <a:rPr lang="en-US" sz="1000" b="0" i="0" u="none" strike="noStrike">
              <a:solidFill>
                <a:schemeClr val="tx1"/>
              </a:solidFill>
              <a:effectLst/>
              <a:latin typeface="+mn-lt"/>
              <a:ea typeface="+mn-ea"/>
              <a:cs typeface="+mn-cs"/>
            </a:rPr>
            <a:t>à</a:t>
          </a:r>
          <a:r>
            <a:rPr lang="en-US" sz="1000" b="0" i="0" u="none" strike="noStrike" baseline="0">
              <a:solidFill>
                <a:schemeClr val="tx1"/>
              </a:solidFill>
              <a:effectLst/>
              <a:latin typeface="+mn-lt"/>
              <a:ea typeface="+mn-ea"/>
              <a:cs typeface="+mn-cs"/>
            </a:rPr>
            <a:t> partir de 2011: année calendaire</a:t>
          </a:r>
          <a:endParaRPr lang="en-US" sz="1000" b="0" i="0" u="none" strike="noStrike">
            <a:solidFill>
              <a:schemeClr val="tx1"/>
            </a:solidFill>
            <a:effectLst/>
            <a:latin typeface="+mn-lt"/>
            <a:ea typeface="+mn-ea"/>
            <a:cs typeface="+mn-cs"/>
          </a:endParaRPr>
        </a:p>
        <a:p>
          <a:r>
            <a:rPr lang="fr-CH" sz="1000" b="1">
              <a:solidFill>
                <a:schemeClr val="tx1"/>
              </a:solidFill>
              <a:effectLst/>
              <a:latin typeface="+mn-lt"/>
              <a:ea typeface="+mn-ea"/>
              <a:cs typeface="Arial" panose="020B0604020202020204" pitchFamily="34" charset="0"/>
            </a:rPr>
            <a:t>13</a:t>
          </a:r>
          <a:r>
            <a:rPr lang="fr-CH" sz="1000">
              <a:solidFill>
                <a:schemeClr val="tx1"/>
              </a:solidFill>
              <a:effectLst/>
              <a:latin typeface="+mn-lt"/>
              <a:ea typeface="+mn-ea"/>
              <a:cs typeface="Arial" panose="020B0604020202020204" pitchFamily="34" charset="0"/>
            </a:rPr>
            <a:t>: </a:t>
          </a:r>
          <a:r>
            <a:rPr lang="fr-CH" sz="1000" b="1">
              <a:solidFill>
                <a:schemeClr val="tx1"/>
              </a:solidFill>
              <a:effectLst/>
              <a:latin typeface="+mn-lt"/>
              <a:ea typeface="+mn-ea"/>
              <a:cs typeface="Arial" panose="020B0604020202020204" pitchFamily="34" charset="0"/>
            </a:rPr>
            <a:t>13a</a:t>
          </a:r>
          <a:r>
            <a:rPr lang="fr-CH" sz="1000">
              <a:solidFill>
                <a:schemeClr val="tx1"/>
              </a:solidFill>
              <a:effectLst/>
              <a:latin typeface="+mn-lt"/>
              <a:ea typeface="+mn-ea"/>
              <a:cs typeface="Arial" panose="020B0604020202020204" pitchFamily="34" charset="0"/>
            </a:rPr>
            <a:t>: Déchets issus de matières premières agricoles transformées en Suisse (p.ex. oléagineux, orge destiné à la production de malt); les données marquées en italiques sont provisoires.</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14</a:t>
          </a:r>
          <a:r>
            <a:rPr lang="fr-CH" sz="1000">
              <a:solidFill>
                <a:schemeClr val="tx1"/>
              </a:solidFill>
              <a:effectLst/>
              <a:latin typeface="+mn-lt"/>
              <a:ea typeface="+mn-ea"/>
              <a:cs typeface="Arial" panose="020B0604020202020204" pitchFamily="34" charset="0"/>
            </a:rPr>
            <a:t>: Les grandeurs de référence ne sont pas des indicateurs agro-environnementaux mais peuvent servir de valeurs repères en association avec les tendances agro-environnementales.</a:t>
          </a:r>
          <a:endParaRPr lang="en-US" sz="1000">
            <a:effectLst/>
            <a:latin typeface="+mn-lt"/>
            <a:cs typeface="Arial" panose="020B0604020202020204" pitchFamily="34" charset="0"/>
          </a:endParaRPr>
        </a:p>
        <a:p>
          <a:r>
            <a:rPr lang="fr-CH" sz="1000" b="1">
              <a:solidFill>
                <a:schemeClr val="tx1"/>
              </a:solidFill>
              <a:effectLst/>
              <a:latin typeface="+mn-lt"/>
              <a:ea typeface="+mn-ea"/>
              <a:cs typeface="Arial" panose="020B0604020202020204" pitchFamily="34" charset="0"/>
            </a:rPr>
            <a:t>15</a:t>
          </a:r>
          <a:r>
            <a:rPr lang="fr-CH" sz="1000">
              <a:solidFill>
                <a:schemeClr val="tx1"/>
              </a:solidFill>
              <a:effectLst/>
              <a:latin typeface="+mn-lt"/>
              <a:ea typeface="+mn-ea"/>
              <a:cs typeface="Arial" panose="020B0604020202020204" pitchFamily="34" charset="0"/>
            </a:rPr>
            <a:t>: Pas de recensement de 1991 à 1995; depuis 2009 les données pour le bétail bovin sont tirées de la BDTA</a:t>
          </a:r>
          <a:r>
            <a:rPr lang="en-US" sz="1000">
              <a:solidFill>
                <a:schemeClr val="tx1"/>
              </a:solidFill>
              <a:effectLst/>
              <a:latin typeface="+mn-lt"/>
              <a:ea typeface="+mn-ea"/>
              <a:cs typeface="Arial" panose="020B0604020202020204" pitchFamily="34" charset="0"/>
            </a:rPr>
            <a:t>.</a:t>
          </a:r>
        </a:p>
        <a:p>
          <a:r>
            <a:rPr lang="en-US" sz="1000" b="1">
              <a:solidFill>
                <a:schemeClr val="tx1"/>
              </a:solidFill>
              <a:effectLst/>
              <a:latin typeface="+mn-lt"/>
              <a:ea typeface="+mn-ea"/>
              <a:cs typeface="Arial" panose="020B0604020202020204" pitchFamily="34" charset="0"/>
            </a:rPr>
            <a:t>16: </a:t>
          </a:r>
          <a:r>
            <a:rPr lang="en-US" sz="1000">
              <a:solidFill>
                <a:schemeClr val="tx1"/>
              </a:solidFill>
              <a:effectLst/>
              <a:latin typeface="+mn-lt"/>
              <a:ea typeface="+mn-ea"/>
              <a:cs typeface="Arial" panose="020B0604020202020204" pitchFamily="34" charset="0"/>
            </a:rPr>
            <a:t>Nouvelle méthode</a:t>
          </a:r>
          <a:r>
            <a:rPr lang="en-US" sz="1000" baseline="0">
              <a:solidFill>
                <a:schemeClr val="tx1"/>
              </a:solidFill>
              <a:effectLst/>
              <a:latin typeface="+mn-lt"/>
              <a:ea typeface="+mn-ea"/>
              <a:cs typeface="Arial" panose="020B0604020202020204" pitchFamily="34" charset="0"/>
            </a:rPr>
            <a:t> de calcul à partir de 2007</a:t>
          </a:r>
          <a:endParaRPr lang="en-US" sz="1000">
            <a:effectLst/>
            <a:latin typeface="+mn-lt"/>
            <a:cs typeface="Arial" panose="020B0604020202020204" pitchFamily="34" charset="0"/>
          </a:endParaRPr>
        </a:p>
      </xdr:txBody>
    </xdr:sp>
    <xdr:clientData/>
  </xdr:one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AJ629"/>
  <sheetViews>
    <sheetView tabSelected="1" zoomScale="80" zoomScaleNormal="80" zoomScalePageLayoutView="80" workbookViewId="0">
      <pane xSplit="3" ySplit="3" topLeftCell="D4" activePane="bottomRight" state="frozen"/>
      <selection pane="topRight" activeCell="D1" sqref="D1"/>
      <selection pane="bottomLeft" activeCell="A6" sqref="A6"/>
      <selection pane="bottomRight" sqref="A1:C2"/>
    </sheetView>
  </sheetViews>
  <sheetFormatPr baseColWidth="10" defaultColWidth="11.42578125" defaultRowHeight="12.75" x14ac:dyDescent="0.2"/>
  <cols>
    <col min="1" max="1" width="11.42578125" style="2"/>
    <col min="2" max="2" width="85" style="2" customWidth="1"/>
    <col min="3" max="3" width="18.85546875" style="2" customWidth="1"/>
    <col min="4" max="4" width="11.140625" style="2" bestFit="1" customWidth="1"/>
    <col min="5" max="5" width="8.85546875" style="2" customWidth="1"/>
    <col min="6" max="9" width="9.28515625" style="2" bestFit="1" customWidth="1"/>
    <col min="10" max="10" width="8.85546875" style="2" customWidth="1"/>
    <col min="11" max="12" width="8.85546875" style="2" bestFit="1" customWidth="1"/>
    <col min="13" max="13" width="9.28515625" style="2" bestFit="1" customWidth="1"/>
    <col min="14" max="14" width="9.140625" style="2" bestFit="1" customWidth="1"/>
    <col min="15" max="16" width="9.28515625" style="2" bestFit="1" customWidth="1"/>
    <col min="17" max="17" width="9.140625" style="2" bestFit="1" customWidth="1"/>
    <col min="18" max="18" width="9.28515625" style="2" bestFit="1" customWidth="1"/>
    <col min="19" max="19" width="9.140625" style="2" bestFit="1" customWidth="1"/>
    <col min="20" max="20" width="9.28515625" style="2" customWidth="1"/>
    <col min="21" max="23" width="9.28515625" style="2" bestFit="1" customWidth="1"/>
    <col min="24" max="24" width="8.85546875" style="2" bestFit="1" customWidth="1"/>
    <col min="25" max="25" width="9.28515625" style="2" bestFit="1" customWidth="1"/>
    <col min="26" max="26" width="9.140625" style="2" bestFit="1" customWidth="1"/>
    <col min="27" max="27" width="9.28515625" style="2" bestFit="1" customWidth="1"/>
    <col min="28" max="28" width="8.85546875" style="2" bestFit="1" customWidth="1"/>
    <col min="29" max="30" width="10.140625" style="2" bestFit="1" customWidth="1"/>
    <col min="31" max="16384" width="11.42578125" style="2"/>
  </cols>
  <sheetData>
    <row r="1" spans="1:36" ht="12.75" customHeight="1" x14ac:dyDescent="0.2">
      <c r="A1" s="58" t="s">
        <v>66</v>
      </c>
      <c r="B1" s="58"/>
      <c r="C1" s="58"/>
    </row>
    <row r="2" spans="1:36" x14ac:dyDescent="0.2">
      <c r="A2" s="58"/>
      <c r="B2" s="58"/>
      <c r="C2" s="58"/>
    </row>
    <row r="3" spans="1:36" ht="23.25" x14ac:dyDescent="0.35">
      <c r="A3" s="58"/>
      <c r="B3" s="59"/>
      <c r="C3" s="3" t="s">
        <v>0</v>
      </c>
      <c r="D3" s="12">
        <v>1990</v>
      </c>
      <c r="E3" s="12">
        <v>1991</v>
      </c>
      <c r="F3" s="12">
        <v>1992</v>
      </c>
      <c r="G3" s="12">
        <v>1993</v>
      </c>
      <c r="H3" s="12">
        <v>1994</v>
      </c>
      <c r="I3" s="12">
        <v>1995</v>
      </c>
      <c r="J3" s="12">
        <v>1996</v>
      </c>
      <c r="K3" s="12">
        <v>1997</v>
      </c>
      <c r="L3" s="12">
        <v>1998</v>
      </c>
      <c r="M3" s="12">
        <v>1999</v>
      </c>
      <c r="N3" s="12">
        <v>2000</v>
      </c>
      <c r="O3" s="12">
        <v>2001</v>
      </c>
      <c r="P3" s="12">
        <v>2002</v>
      </c>
      <c r="Q3" s="12">
        <v>2003</v>
      </c>
      <c r="R3" s="12">
        <v>2004</v>
      </c>
      <c r="S3" s="12">
        <v>2005</v>
      </c>
      <c r="T3" s="12">
        <v>2006</v>
      </c>
      <c r="U3" s="12">
        <v>2007</v>
      </c>
      <c r="V3" s="12">
        <v>2008</v>
      </c>
      <c r="W3" s="12">
        <v>2009</v>
      </c>
      <c r="X3" s="12">
        <v>2010</v>
      </c>
      <c r="Y3" s="12">
        <v>2011</v>
      </c>
      <c r="Z3" s="12">
        <v>2012</v>
      </c>
      <c r="AA3" s="12">
        <v>2013</v>
      </c>
      <c r="AB3" s="12">
        <v>2014</v>
      </c>
      <c r="AC3" s="12">
        <v>2015</v>
      </c>
      <c r="AD3" s="12">
        <v>2016</v>
      </c>
      <c r="AE3" s="12">
        <v>2017</v>
      </c>
      <c r="AF3" s="12">
        <v>2018</v>
      </c>
      <c r="AG3" s="12">
        <v>2019</v>
      </c>
      <c r="AH3" s="12">
        <v>2020</v>
      </c>
      <c r="AI3" s="12">
        <v>2021</v>
      </c>
      <c r="AJ3" s="12">
        <v>2022</v>
      </c>
    </row>
    <row r="4" spans="1:36" ht="18" x14ac:dyDescent="0.25">
      <c r="A4" s="63" t="s">
        <v>29</v>
      </c>
      <c r="B4" s="68" t="s">
        <v>73</v>
      </c>
      <c r="C4" s="68"/>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row>
    <row r="5" spans="1:36" ht="14.25" customHeight="1" x14ac:dyDescent="0.2">
      <c r="A5" s="64"/>
      <c r="B5" s="4" t="s">
        <v>38</v>
      </c>
      <c r="C5" s="4" t="s">
        <v>2</v>
      </c>
      <c r="D5" s="20">
        <v>113929.07816674662</v>
      </c>
      <c r="E5" s="20">
        <v>114918.39783741222</v>
      </c>
      <c r="F5" s="20">
        <v>113802.86905392511</v>
      </c>
      <c r="G5" s="20">
        <v>106877.34143324439</v>
      </c>
      <c r="H5" s="20">
        <v>105312.08853752079</v>
      </c>
      <c r="I5" s="20">
        <v>108140.24575426462</v>
      </c>
      <c r="J5" s="20">
        <v>101533.51315944191</v>
      </c>
      <c r="K5" s="20">
        <v>92586.637510698827</v>
      </c>
      <c r="L5" s="20">
        <v>94986.330266882971</v>
      </c>
      <c r="M5" s="20">
        <v>91216.07267368157</v>
      </c>
      <c r="N5" s="20">
        <v>97501.634683528624</v>
      </c>
      <c r="O5" s="20">
        <v>100574.9015188699</v>
      </c>
      <c r="P5" s="20">
        <v>99493.623478082096</v>
      </c>
      <c r="Q5" s="20">
        <v>102027.04380801339</v>
      </c>
      <c r="R5" s="20">
        <v>94788.805493901717</v>
      </c>
      <c r="S5" s="20">
        <v>90178.869277329795</v>
      </c>
      <c r="T5" s="20">
        <v>96199.689785321432</v>
      </c>
      <c r="U5" s="20">
        <v>100285.29610476067</v>
      </c>
      <c r="V5" s="20">
        <v>98481.137687756098</v>
      </c>
      <c r="W5" s="20">
        <v>92394.167711671762</v>
      </c>
      <c r="X5" s="20">
        <v>104383.77789151311</v>
      </c>
      <c r="Y5" s="20">
        <v>94525.045838428268</v>
      </c>
      <c r="Z5" s="20">
        <v>91330.943639891586</v>
      </c>
      <c r="AA5" s="20">
        <v>94699.330771953799</v>
      </c>
      <c r="AB5" s="20">
        <v>97334.136827707902</v>
      </c>
      <c r="AC5" s="20">
        <v>93944.929568626147</v>
      </c>
      <c r="AD5" s="20">
        <v>99044.68117047369</v>
      </c>
      <c r="AE5" s="20">
        <v>96059.194736406789</v>
      </c>
      <c r="AF5" s="20">
        <v>96710.124434086174</v>
      </c>
      <c r="AG5" s="20">
        <v>86997.016235613017</v>
      </c>
      <c r="AH5" s="20">
        <v>82889.043283625084</v>
      </c>
      <c r="AI5" s="20">
        <v>95571.577141375747</v>
      </c>
      <c r="AJ5" s="20"/>
    </row>
    <row r="6" spans="1:36" ht="14.25" customHeight="1" x14ac:dyDescent="0.2">
      <c r="A6" s="64"/>
      <c r="B6" s="4" t="s">
        <v>40</v>
      </c>
      <c r="C6" s="4" t="s">
        <v>2</v>
      </c>
      <c r="D6" s="20">
        <v>154877.21175478335</v>
      </c>
      <c r="E6" s="20">
        <v>156856.04652963325</v>
      </c>
      <c r="F6" s="20">
        <v>155218.43358595096</v>
      </c>
      <c r="G6" s="20">
        <v>149170.6036468352</v>
      </c>
      <c r="H6" s="20">
        <v>146011.39692796575</v>
      </c>
      <c r="I6" s="20">
        <v>147467.53254877441</v>
      </c>
      <c r="J6" s="20">
        <v>143859.13216751977</v>
      </c>
      <c r="K6" s="20">
        <v>134716.32296353919</v>
      </c>
      <c r="L6" s="20">
        <v>138871.58934283649</v>
      </c>
      <c r="M6" s="20">
        <v>135217.41232873188</v>
      </c>
      <c r="N6" s="20">
        <v>141307.2387476493</v>
      </c>
      <c r="O6" s="20">
        <v>144676.24792374641</v>
      </c>
      <c r="P6" s="20">
        <v>144643.13565074338</v>
      </c>
      <c r="Q6" s="20">
        <v>145483.89310505547</v>
      </c>
      <c r="R6" s="20">
        <v>142464.30227286433</v>
      </c>
      <c r="S6" s="20">
        <v>137197.70607014777</v>
      </c>
      <c r="T6" s="20">
        <v>142983.6650269143</v>
      </c>
      <c r="U6" s="20">
        <v>147038.2769557774</v>
      </c>
      <c r="V6" s="20">
        <v>147274.92593199527</v>
      </c>
      <c r="W6" s="20">
        <v>141850.69531935005</v>
      </c>
      <c r="X6" s="20">
        <v>153647.63433314508</v>
      </c>
      <c r="Y6" s="20">
        <v>146185.35109255544</v>
      </c>
      <c r="Z6" s="20">
        <v>143322.51062598478</v>
      </c>
      <c r="AA6" s="20">
        <v>145656.10911268904</v>
      </c>
      <c r="AB6" s="20">
        <v>149365.76865787935</v>
      </c>
      <c r="AC6" s="20">
        <v>145225.24672865673</v>
      </c>
      <c r="AD6" s="20">
        <v>148506.76548083476</v>
      </c>
      <c r="AE6" s="20">
        <v>148826.72527925542</v>
      </c>
      <c r="AF6" s="20">
        <v>147554.1933729047</v>
      </c>
      <c r="AG6" s="20">
        <v>138373.10345957911</v>
      </c>
      <c r="AH6" s="20">
        <v>134140.01682553755</v>
      </c>
      <c r="AI6" s="20">
        <v>145109.10294450022</v>
      </c>
      <c r="AJ6" s="20"/>
    </row>
    <row r="7" spans="1:36" ht="14.25" customHeight="1" x14ac:dyDescent="0.2">
      <c r="A7" s="64"/>
      <c r="B7" s="10" t="s">
        <v>42</v>
      </c>
      <c r="C7" s="10" t="s">
        <v>2</v>
      </c>
      <c r="D7" s="21">
        <v>24845.567914302192</v>
      </c>
      <c r="E7" s="21">
        <v>26357.236561947506</v>
      </c>
      <c r="F7" s="21">
        <v>25387.766463005028</v>
      </c>
      <c r="G7" s="21">
        <v>24855.925184355921</v>
      </c>
      <c r="H7" s="21">
        <v>25350.05277028602</v>
      </c>
      <c r="I7" s="21">
        <v>27055.203577041371</v>
      </c>
      <c r="J7" s="21">
        <v>25594.193045975473</v>
      </c>
      <c r="K7" s="21">
        <v>24833.732296287071</v>
      </c>
      <c r="L7" s="21">
        <v>28495.727966162205</v>
      </c>
      <c r="M7" s="21">
        <v>25745.311369917497</v>
      </c>
      <c r="N7" s="21">
        <v>30289.242026208776</v>
      </c>
      <c r="O7" s="21">
        <v>34632.034072672264</v>
      </c>
      <c r="P7" s="21">
        <v>34579.646644694833</v>
      </c>
      <c r="Q7" s="21">
        <v>38485.283242710037</v>
      </c>
      <c r="R7" s="21">
        <v>36212.079846601438</v>
      </c>
      <c r="S7" s="21">
        <v>33014.295486830895</v>
      </c>
      <c r="T7" s="21">
        <v>39139.910288857704</v>
      </c>
      <c r="U7" s="21">
        <v>41066.306915948255</v>
      </c>
      <c r="V7" s="21">
        <v>44490.511220250206</v>
      </c>
      <c r="W7" s="21">
        <v>42814.425043672556</v>
      </c>
      <c r="X7" s="21">
        <v>47555.120037892171</v>
      </c>
      <c r="Y7" s="21">
        <v>47040.068495373656</v>
      </c>
      <c r="Z7" s="21">
        <v>46050.566546889873</v>
      </c>
      <c r="AA7" s="21">
        <v>49660.987447933876</v>
      </c>
      <c r="AB7" s="21">
        <v>47868.781323631949</v>
      </c>
      <c r="AC7" s="21">
        <v>50036.727200755122</v>
      </c>
      <c r="AD7" s="21">
        <v>51009.438091823045</v>
      </c>
      <c r="AE7" s="21">
        <v>48929.718846307791</v>
      </c>
      <c r="AF7" s="21">
        <v>51862.570824104077</v>
      </c>
      <c r="AG7" s="21">
        <v>48660.806893910631</v>
      </c>
      <c r="AH7" s="21">
        <v>43949.161454506961</v>
      </c>
      <c r="AI7" s="21">
        <v>50780.998926815497</v>
      </c>
      <c r="AJ7" s="21"/>
    </row>
    <row r="8" spans="1:36" ht="14.25" customHeight="1" x14ac:dyDescent="0.2">
      <c r="A8" s="64"/>
      <c r="B8" s="10" t="s">
        <v>43</v>
      </c>
      <c r="C8" s="10" t="s">
        <v>2</v>
      </c>
      <c r="D8" s="21">
        <v>67609</v>
      </c>
      <c r="E8" s="21">
        <v>67803</v>
      </c>
      <c r="F8" s="21">
        <v>67609</v>
      </c>
      <c r="G8" s="21">
        <v>62856</v>
      </c>
      <c r="H8" s="21">
        <v>59170</v>
      </c>
      <c r="I8" s="21">
        <v>59170</v>
      </c>
      <c r="J8" s="21">
        <v>57080.765500000001</v>
      </c>
      <c r="K8" s="21">
        <v>49345.083400000003</v>
      </c>
      <c r="L8" s="21">
        <v>50729.06</v>
      </c>
      <c r="M8" s="21">
        <v>50729.06</v>
      </c>
      <c r="N8" s="21">
        <v>53371.34</v>
      </c>
      <c r="O8" s="21">
        <v>53371.34</v>
      </c>
      <c r="P8" s="21">
        <v>54054.22</v>
      </c>
      <c r="Q8" s="21">
        <v>51576.84</v>
      </c>
      <c r="R8" s="21">
        <v>51988.119999999995</v>
      </c>
      <c r="S8" s="21">
        <v>50795.02</v>
      </c>
      <c r="T8" s="21">
        <v>49902.619999999995</v>
      </c>
      <c r="U8" s="21">
        <v>52307.25</v>
      </c>
      <c r="V8" s="21">
        <v>49284.380799999999</v>
      </c>
      <c r="W8" s="21">
        <v>46418.476999999999</v>
      </c>
      <c r="X8" s="21">
        <v>53815.9977</v>
      </c>
      <c r="Y8" s="21">
        <v>47420.642200000002</v>
      </c>
      <c r="Z8" s="21">
        <v>45799.423000000003</v>
      </c>
      <c r="AA8" s="21">
        <v>44347.381499999996</v>
      </c>
      <c r="AB8" s="21">
        <v>50019.980299999996</v>
      </c>
      <c r="AC8" s="21">
        <v>44393.194600000003</v>
      </c>
      <c r="AD8" s="21">
        <v>47058.793400000002</v>
      </c>
      <c r="AE8" s="21">
        <v>50059.6921</v>
      </c>
      <c r="AF8" s="21">
        <v>46431.242200000001</v>
      </c>
      <c r="AG8" s="21">
        <v>40757.1011</v>
      </c>
      <c r="AH8" s="21">
        <v>41684.702399999995</v>
      </c>
      <c r="AI8" s="21">
        <v>46007.943899999998</v>
      </c>
      <c r="AJ8" s="21"/>
    </row>
    <row r="9" spans="1:36" ht="14.25" customHeight="1" x14ac:dyDescent="0.2">
      <c r="A9" s="64"/>
      <c r="B9" s="10" t="s">
        <v>44</v>
      </c>
      <c r="C9" s="10" t="s">
        <v>2</v>
      </c>
      <c r="D9" s="21">
        <v>6705.1245972662537</v>
      </c>
      <c r="E9" s="21">
        <v>6733.9298670105136</v>
      </c>
      <c r="F9" s="21">
        <v>6773.1384452362799</v>
      </c>
      <c r="G9" s="21">
        <v>6701.0610882888932</v>
      </c>
      <c r="H9" s="21">
        <v>6841.4962831154699</v>
      </c>
      <c r="I9" s="21">
        <v>6807.6127795587909</v>
      </c>
      <c r="J9" s="21">
        <v>6900.4642976637424</v>
      </c>
      <c r="K9" s="21">
        <v>7064.1479353972409</v>
      </c>
      <c r="L9" s="21">
        <v>7038.6561463161179</v>
      </c>
      <c r="M9" s="21">
        <v>6957.0839898558561</v>
      </c>
      <c r="N9" s="21">
        <v>6502.1862514243394</v>
      </c>
      <c r="O9" s="21">
        <v>5414.7424319003658</v>
      </c>
      <c r="P9" s="21">
        <v>4680.0649956512716</v>
      </c>
      <c r="Q9" s="21">
        <v>4252.6361982170183</v>
      </c>
      <c r="R9" s="21">
        <v>4091.6739411681783</v>
      </c>
      <c r="S9" s="21">
        <v>3750.0672176325033</v>
      </c>
      <c r="T9" s="21">
        <v>3835.8199554717971</v>
      </c>
      <c r="U9" s="21">
        <v>3428.0076597991319</v>
      </c>
      <c r="V9" s="21">
        <v>2839.596501023374</v>
      </c>
      <c r="W9" s="21">
        <v>2809.4231675719966</v>
      </c>
      <c r="X9" s="21">
        <v>2882.2294073390703</v>
      </c>
      <c r="Y9" s="21">
        <v>2837.8038852188283</v>
      </c>
      <c r="Z9" s="21">
        <v>2714.1006265341193</v>
      </c>
      <c r="AA9" s="21">
        <v>3252.4953550087257</v>
      </c>
      <c r="AB9" s="21">
        <v>3276.0893844120865</v>
      </c>
      <c r="AC9" s="21">
        <v>3013.9344578887844</v>
      </c>
      <c r="AD9" s="21">
        <v>2901.0523246011448</v>
      </c>
      <c r="AE9" s="21">
        <v>2905.0358218511928</v>
      </c>
      <c r="AF9" s="21">
        <v>2674.4376480040287</v>
      </c>
      <c r="AG9" s="21">
        <v>2755.6907008525404</v>
      </c>
      <c r="AH9" s="21">
        <v>2752.975180707037</v>
      </c>
      <c r="AI9" s="21">
        <v>2756.4827773702309</v>
      </c>
      <c r="AJ9" s="21"/>
    </row>
    <row r="10" spans="1:36" ht="14.25" customHeight="1" x14ac:dyDescent="0.2">
      <c r="A10" s="64"/>
      <c r="B10" s="10" t="s">
        <v>45</v>
      </c>
      <c r="C10" s="10" t="s">
        <v>2</v>
      </c>
      <c r="D10" s="21">
        <v>320.11608136960001</v>
      </c>
      <c r="E10" s="21">
        <v>329.52794912560012</v>
      </c>
      <c r="F10" s="21">
        <v>371.48286613760001</v>
      </c>
      <c r="G10" s="21">
        <v>337.62088312799995</v>
      </c>
      <c r="H10" s="21">
        <v>334.81797377600003</v>
      </c>
      <c r="I10" s="21">
        <v>292.51502535200001</v>
      </c>
      <c r="J10" s="21">
        <v>201.38541426399996</v>
      </c>
      <c r="K10" s="21">
        <v>240.27102806400001</v>
      </c>
      <c r="L10" s="21">
        <v>210.21680908000002</v>
      </c>
      <c r="M10" s="21">
        <v>224.646692008</v>
      </c>
      <c r="N10" s="21">
        <v>202.516660304</v>
      </c>
      <c r="O10" s="21">
        <v>191.93716448800001</v>
      </c>
      <c r="P10" s="21">
        <v>185.49573251200002</v>
      </c>
      <c r="Q10" s="21">
        <v>218.83700411200002</v>
      </c>
      <c r="R10" s="21">
        <v>244.83206028000001</v>
      </c>
      <c r="S10" s="21">
        <v>235.51909385600001</v>
      </c>
      <c r="T10" s="21">
        <v>202.57991700800002</v>
      </c>
      <c r="U10" s="21">
        <v>208.05230873599999</v>
      </c>
      <c r="V10" s="21">
        <v>229.50789021599999</v>
      </c>
      <c r="W10" s="21">
        <v>194.18503646400001</v>
      </c>
      <c r="X10" s="21">
        <v>245.25443592799999</v>
      </c>
      <c r="Y10" s="21">
        <v>250.50588272800002</v>
      </c>
      <c r="Z10" s="21">
        <v>240.082325704</v>
      </c>
      <c r="AA10" s="21">
        <v>254.260744864</v>
      </c>
      <c r="AB10" s="21">
        <v>255.64173979999998</v>
      </c>
      <c r="AC10" s="21">
        <v>274.52585036799996</v>
      </c>
      <c r="AD10" s="21">
        <v>296.89148812000002</v>
      </c>
      <c r="AE10" s="21">
        <v>318.61556257599995</v>
      </c>
      <c r="AF10" s="21">
        <v>300.54445263999997</v>
      </c>
      <c r="AG10" s="21">
        <v>324.77028237600001</v>
      </c>
      <c r="AH10" s="21">
        <v>338.25189818399997</v>
      </c>
      <c r="AI10" s="21">
        <v>342.01198016000001</v>
      </c>
      <c r="AJ10" s="21"/>
    </row>
    <row r="11" spans="1:36" ht="14.25" customHeight="1" x14ac:dyDescent="0.2">
      <c r="A11" s="64"/>
      <c r="B11" s="10" t="s">
        <v>46</v>
      </c>
      <c r="C11" s="10" t="s">
        <v>2</v>
      </c>
      <c r="D11" s="21">
        <v>37772.309397689249</v>
      </c>
      <c r="E11" s="21">
        <v>38281.899386787962</v>
      </c>
      <c r="F11" s="21">
        <v>38001.234046204772</v>
      </c>
      <c r="G11" s="21">
        <v>37618.82572508954</v>
      </c>
      <c r="H11" s="21">
        <v>37788.500134209782</v>
      </c>
      <c r="I11" s="21">
        <v>37890.312399638169</v>
      </c>
      <c r="J11" s="21">
        <v>38105.076141826859</v>
      </c>
      <c r="K11" s="21">
        <v>37530.481535395578</v>
      </c>
      <c r="L11" s="21">
        <v>36969.962652277274</v>
      </c>
      <c r="M11" s="21">
        <v>36407.98550734399</v>
      </c>
      <c r="N11" s="21">
        <v>36063.27003950005</v>
      </c>
      <c r="O11" s="21">
        <v>36399.656600639719</v>
      </c>
      <c r="P11" s="21">
        <v>36689.316740005248</v>
      </c>
      <c r="Q11" s="21">
        <v>36708.051238302432</v>
      </c>
      <c r="R11" s="21">
        <v>35897.497119266802</v>
      </c>
      <c r="S11" s="21">
        <v>35584.851082446527</v>
      </c>
      <c r="T11" s="21">
        <v>36254.246402412515</v>
      </c>
      <c r="U11" s="21">
        <v>36549.636334347335</v>
      </c>
      <c r="V11" s="21">
        <v>37121.370509776621</v>
      </c>
      <c r="W11" s="21">
        <v>36474.090787130015</v>
      </c>
      <c r="X11" s="21">
        <v>36178.403193691978</v>
      </c>
      <c r="Y11" s="21">
        <v>35901.117584095009</v>
      </c>
      <c r="Z11" s="21">
        <v>36018.541594870789</v>
      </c>
      <c r="AA11" s="21">
        <v>35876.604046050379</v>
      </c>
      <c r="AB11" s="21">
        <v>35916.312404357188</v>
      </c>
      <c r="AC11" s="21">
        <v>35713.317627120632</v>
      </c>
      <c r="AD11" s="21">
        <v>35566.752582271212</v>
      </c>
      <c r="AE11" s="21">
        <v>35059.534753005915</v>
      </c>
      <c r="AF11" s="21">
        <v>34850.979451146923</v>
      </c>
      <c r="AG11" s="21">
        <v>34560.025083935077</v>
      </c>
      <c r="AH11" s="21">
        <v>34219.925892139545</v>
      </c>
      <c r="AI11" s="21">
        <v>34026.665360154511</v>
      </c>
      <c r="AJ11" s="21"/>
    </row>
    <row r="12" spans="1:36" ht="14.25" customHeight="1" x14ac:dyDescent="0.2">
      <c r="A12" s="64"/>
      <c r="B12" s="10" t="s">
        <v>47</v>
      </c>
      <c r="C12" s="10" t="s">
        <v>2</v>
      </c>
      <c r="D12" s="21">
        <v>17625.093764156056</v>
      </c>
      <c r="E12" s="21">
        <v>17350.452764761663</v>
      </c>
      <c r="F12" s="21">
        <v>17075.811765367271</v>
      </c>
      <c r="G12" s="21">
        <v>16801.170765972878</v>
      </c>
      <c r="H12" s="21">
        <v>16526.529766578486</v>
      </c>
      <c r="I12" s="21">
        <v>16251.888767184091</v>
      </c>
      <c r="J12" s="21">
        <v>15977.247767789699</v>
      </c>
      <c r="K12" s="21">
        <v>15702.606768395306</v>
      </c>
      <c r="L12" s="21">
        <v>15427.965769000912</v>
      </c>
      <c r="M12" s="21">
        <v>15153.324769606519</v>
      </c>
      <c r="N12" s="21">
        <v>14878.683770212127</v>
      </c>
      <c r="O12" s="21">
        <v>14666.537654046077</v>
      </c>
      <c r="P12" s="21">
        <v>14454.391537880025</v>
      </c>
      <c r="Q12" s="21">
        <v>14242.245421713975</v>
      </c>
      <c r="R12" s="21">
        <v>14030.099305547923</v>
      </c>
      <c r="S12" s="21">
        <v>13817.953189381873</v>
      </c>
      <c r="T12" s="21">
        <v>13648.488463164274</v>
      </c>
      <c r="U12" s="21">
        <v>13479.023736946676</v>
      </c>
      <c r="V12" s="21">
        <v>13309.559010729079</v>
      </c>
      <c r="W12" s="21">
        <v>13140.094284511481</v>
      </c>
      <c r="X12" s="21">
        <v>12970.629558293882</v>
      </c>
      <c r="Y12" s="21">
        <v>12735.213045139946</v>
      </c>
      <c r="Z12" s="21">
        <v>12499.796531986012</v>
      </c>
      <c r="AA12" s="21">
        <v>12264.380018832077</v>
      </c>
      <c r="AB12" s="21">
        <v>12028.963505678143</v>
      </c>
      <c r="AC12" s="21">
        <v>11793.546992524207</v>
      </c>
      <c r="AD12" s="21">
        <v>11673.837594019365</v>
      </c>
      <c r="AE12" s="21">
        <v>11554.128195514524</v>
      </c>
      <c r="AF12" s="21">
        <v>11434.418797009683</v>
      </c>
      <c r="AG12" s="21">
        <v>11314.709398504841</v>
      </c>
      <c r="AH12" s="21">
        <v>11195</v>
      </c>
      <c r="AI12" s="21">
        <v>11195</v>
      </c>
      <c r="AJ12" s="21"/>
    </row>
    <row r="13" spans="1:36" ht="14.25" customHeight="1" x14ac:dyDescent="0.2">
      <c r="A13" s="64"/>
      <c r="B13" s="4" t="s">
        <v>41</v>
      </c>
      <c r="C13" s="4" t="s">
        <v>2</v>
      </c>
      <c r="D13" s="20">
        <v>40948.133588036719</v>
      </c>
      <c r="E13" s="20">
        <v>41937.648692221032</v>
      </c>
      <c r="F13" s="20">
        <v>41415.564532025848</v>
      </c>
      <c r="G13" s="20">
        <v>42293.262213590802</v>
      </c>
      <c r="H13" s="20">
        <v>40699.308390444967</v>
      </c>
      <c r="I13" s="20">
        <v>39327.286794509797</v>
      </c>
      <c r="J13" s="20">
        <v>42325.619008077854</v>
      </c>
      <c r="K13" s="20">
        <v>42129.685452840364</v>
      </c>
      <c r="L13" s="20">
        <v>43885.259075953523</v>
      </c>
      <c r="M13" s="20">
        <v>44001.339655050317</v>
      </c>
      <c r="N13" s="20">
        <v>43805.604064120686</v>
      </c>
      <c r="O13" s="20">
        <v>44101.346404876516</v>
      </c>
      <c r="P13" s="20">
        <v>45149.512172661278</v>
      </c>
      <c r="Q13" s="20">
        <v>43456.849297042078</v>
      </c>
      <c r="R13" s="20">
        <v>47675.49677896261</v>
      </c>
      <c r="S13" s="20">
        <v>47018.836792817987</v>
      </c>
      <c r="T13" s="20">
        <v>46783.975241592867</v>
      </c>
      <c r="U13" s="20">
        <v>46752.980851016728</v>
      </c>
      <c r="V13" s="20">
        <v>48793.788244239164</v>
      </c>
      <c r="W13" s="20">
        <v>49456.527607678297</v>
      </c>
      <c r="X13" s="20">
        <v>49263.856441631971</v>
      </c>
      <c r="Y13" s="20">
        <v>51660.305254127175</v>
      </c>
      <c r="Z13" s="20">
        <v>51991.566986093196</v>
      </c>
      <c r="AA13" s="20">
        <v>50956.77834073524</v>
      </c>
      <c r="AB13" s="20">
        <v>52031.631830171456</v>
      </c>
      <c r="AC13" s="20">
        <v>51280.31716003058</v>
      </c>
      <c r="AD13" s="20">
        <v>49462.084310361075</v>
      </c>
      <c r="AE13" s="20">
        <v>52767.530542848624</v>
      </c>
      <c r="AF13" s="20">
        <v>50844.068938818535</v>
      </c>
      <c r="AG13" s="20">
        <v>51376.087223966097</v>
      </c>
      <c r="AH13" s="20">
        <v>51250.973541912463</v>
      </c>
      <c r="AI13" s="20">
        <v>49537.525803124481</v>
      </c>
      <c r="AJ13" s="20"/>
    </row>
    <row r="14" spans="1:36" ht="14.25" customHeight="1" x14ac:dyDescent="0.2">
      <c r="A14" s="64"/>
      <c r="B14" s="10" t="s">
        <v>49</v>
      </c>
      <c r="C14" s="10" t="s">
        <v>2</v>
      </c>
      <c r="D14" s="22">
        <v>33735.732320320938</v>
      </c>
      <c r="E14" s="22">
        <v>33868.75313018875</v>
      </c>
      <c r="F14" s="22">
        <v>32872.691831535369</v>
      </c>
      <c r="G14" s="22">
        <v>32691.366860693543</v>
      </c>
      <c r="H14" s="22">
        <v>31345.857952497208</v>
      </c>
      <c r="I14" s="22">
        <v>31888.509808776103</v>
      </c>
      <c r="J14" s="22">
        <v>35167.814518509505</v>
      </c>
      <c r="K14" s="22">
        <v>33874.394596692313</v>
      </c>
      <c r="L14" s="22">
        <v>34539.883112851363</v>
      </c>
      <c r="M14" s="22">
        <v>35190.279104454465</v>
      </c>
      <c r="N14" s="22">
        <v>34950.645463948393</v>
      </c>
      <c r="O14" s="22">
        <v>37263.735967189787</v>
      </c>
      <c r="P14" s="22">
        <v>37417.137542320437</v>
      </c>
      <c r="Q14" s="22">
        <v>37256.706163830873</v>
      </c>
      <c r="R14" s="22">
        <v>37409.312500018874</v>
      </c>
      <c r="S14" s="22">
        <v>37695.426899505845</v>
      </c>
      <c r="T14" s="22">
        <v>37879.694706112015</v>
      </c>
      <c r="U14" s="22">
        <v>38457.136408357437</v>
      </c>
      <c r="V14" s="22">
        <v>39275.581820715561</v>
      </c>
      <c r="W14" s="22">
        <v>39688.403955359972</v>
      </c>
      <c r="X14" s="22">
        <v>40334.193181328454</v>
      </c>
      <c r="Y14" s="22">
        <v>40894.690296244895</v>
      </c>
      <c r="Z14" s="22">
        <v>40924.677797178258</v>
      </c>
      <c r="AA14" s="22">
        <v>40570.594204168359</v>
      </c>
      <c r="AB14" s="22">
        <v>41666.075983595132</v>
      </c>
      <c r="AC14" s="22">
        <v>41515.361063252312</v>
      </c>
      <c r="AD14" s="22">
        <v>41392.646613160992</v>
      </c>
      <c r="AE14" s="22">
        <v>41352.111524347347</v>
      </c>
      <c r="AF14" s="22">
        <v>42067.707897592423</v>
      </c>
      <c r="AG14" s="22">
        <v>41172.039863648162</v>
      </c>
      <c r="AH14" s="22">
        <v>41399.613053727197</v>
      </c>
      <c r="AI14" s="22">
        <v>42012.495704918925</v>
      </c>
      <c r="AJ14" s="20"/>
    </row>
    <row r="15" spans="1:36" ht="14.25" customHeight="1" x14ac:dyDescent="0.2">
      <c r="A15" s="64"/>
      <c r="B15" s="10" t="s">
        <v>48</v>
      </c>
      <c r="C15" s="10" t="s">
        <v>2</v>
      </c>
      <c r="D15" s="22">
        <v>7212.4012677157825</v>
      </c>
      <c r="E15" s="22">
        <v>8068.8955620322795</v>
      </c>
      <c r="F15" s="22">
        <v>8542.8727004904795</v>
      </c>
      <c r="G15" s="22">
        <v>9601.8953528972597</v>
      </c>
      <c r="H15" s="22">
        <v>9353.4504379477567</v>
      </c>
      <c r="I15" s="22">
        <v>7438.7769857336971</v>
      </c>
      <c r="J15" s="22">
        <v>7157.804489568347</v>
      </c>
      <c r="K15" s="22">
        <v>8255.2908561480472</v>
      </c>
      <c r="L15" s="22">
        <v>9345.3759631021585</v>
      </c>
      <c r="M15" s="22">
        <v>8811.060550595852</v>
      </c>
      <c r="N15" s="22">
        <v>8854.9586001722928</v>
      </c>
      <c r="O15" s="22">
        <v>6837.6104376867315</v>
      </c>
      <c r="P15" s="22">
        <v>7732.3746303408434</v>
      </c>
      <c r="Q15" s="22">
        <v>6200.1431332112052</v>
      </c>
      <c r="R15" s="22">
        <v>10266.184278943738</v>
      </c>
      <c r="S15" s="22">
        <v>9323.4098933121404</v>
      </c>
      <c r="T15" s="22">
        <v>8904.2805354808515</v>
      </c>
      <c r="U15" s="22">
        <v>8295.8444426592887</v>
      </c>
      <c r="V15" s="22">
        <v>9518.2064235236012</v>
      </c>
      <c r="W15" s="22">
        <v>9768.123652318327</v>
      </c>
      <c r="X15" s="22">
        <v>8929.6632603035177</v>
      </c>
      <c r="Y15" s="22">
        <v>10765.614957882281</v>
      </c>
      <c r="Z15" s="22">
        <v>11066.889188914934</v>
      </c>
      <c r="AA15" s="22">
        <v>10386.184136566877</v>
      </c>
      <c r="AB15" s="22">
        <v>10365.555846576326</v>
      </c>
      <c r="AC15" s="22">
        <v>9764.9560967782709</v>
      </c>
      <c r="AD15" s="22">
        <v>8069.4376972000855</v>
      </c>
      <c r="AE15" s="22">
        <v>11415.419018501278</v>
      </c>
      <c r="AF15" s="22">
        <v>8776.3610412261132</v>
      </c>
      <c r="AG15" s="22">
        <v>10204.047360317931</v>
      </c>
      <c r="AH15" s="22">
        <v>9851.3604881852698</v>
      </c>
      <c r="AI15" s="22">
        <v>7525.0300982055533</v>
      </c>
      <c r="AJ15" s="22"/>
    </row>
    <row r="16" spans="1:36" ht="14.25" customHeight="1" x14ac:dyDescent="0.2">
      <c r="A16" s="64"/>
      <c r="B16" s="4" t="s">
        <v>39</v>
      </c>
      <c r="C16" s="4" t="s">
        <v>28</v>
      </c>
      <c r="D16" s="23">
        <f>D13/D6*100</f>
        <v>26.439095283345999</v>
      </c>
      <c r="E16" s="23">
        <f>E13/E6*100</f>
        <v>26.736392775459993</v>
      </c>
      <c r="F16" s="23">
        <f>F13/F6*100</f>
        <v>26.68211730734437</v>
      </c>
      <c r="G16" s="23">
        <f>G13/G6*100</f>
        <v>28.352276641395825</v>
      </c>
      <c r="H16" s="23">
        <f>H13/H6*100</f>
        <v>27.874062742187061</v>
      </c>
      <c r="I16" s="23">
        <f>I13/I6*100</f>
        <v>26.668437529801636</v>
      </c>
      <c r="J16" s="23">
        <f>J13/J6*100</f>
        <v>29.421572596997809</v>
      </c>
      <c r="K16" s="23">
        <f>K13/K6*100</f>
        <v>31.272888486009755</v>
      </c>
      <c r="L16" s="23">
        <f>L13/L6*100</f>
        <v>31.601322692154589</v>
      </c>
      <c r="M16" s="23">
        <f>M13/M6*100</f>
        <v>32.541178608030961</v>
      </c>
      <c r="N16" s="23">
        <f>N13/N6*100</f>
        <v>31.000254801065108</v>
      </c>
      <c r="O16" s="23">
        <f>O13/O6*100</f>
        <v>30.482782791077589</v>
      </c>
      <c r="P16" s="23">
        <f>P13/P6*100</f>
        <v>31.214417448526348</v>
      </c>
      <c r="Q16" s="23">
        <f>Q13/Q6*100</f>
        <v>29.870557055866946</v>
      </c>
      <c r="R16" s="23">
        <f>R13/R6*100</f>
        <v>33.464872265087791</v>
      </c>
      <c r="S16" s="23">
        <f>S13/S6*100</f>
        <v>34.270862202883876</v>
      </c>
      <c r="T16" s="23">
        <f>T13/T6*100</f>
        <v>32.719804204757629</v>
      </c>
      <c r="U16" s="23">
        <f>U13/U6*100</f>
        <v>31.796469476500977</v>
      </c>
      <c r="V16" s="23">
        <f>V13/V6*100</f>
        <v>33.131089990681694</v>
      </c>
      <c r="W16" s="23">
        <f>W13/W6*100</f>
        <v>34.865199283187344</v>
      </c>
      <c r="X16" s="23">
        <f>X13/X6*100</f>
        <v>32.062879884512938</v>
      </c>
      <c r="Y16" s="23">
        <f>Y13/Y6*100</f>
        <v>35.338906988990367</v>
      </c>
      <c r="Z16" s="23">
        <f>Z13/Z6*100</f>
        <v>36.275925365116358</v>
      </c>
      <c r="AA16" s="23">
        <f>AA13/AA6*100</f>
        <v>34.984305602528323</v>
      </c>
      <c r="AB16" s="23">
        <f>AB13/AB6*100</f>
        <v>34.835044399864692</v>
      </c>
      <c r="AC16" s="23">
        <f>AC13/AC6*100</f>
        <v>35.310883138552548</v>
      </c>
      <c r="AD16" s="23">
        <f>AD13/AD6*100</f>
        <v>33.306283488306335</v>
      </c>
      <c r="AE16" s="23">
        <f>AE13/AE6*100</f>
        <v>35.455682065057005</v>
      </c>
      <c r="AF16" s="23">
        <f>AF13/AF6*100</f>
        <v>34.457894944621074</v>
      </c>
      <c r="AG16" s="23">
        <f>AG13/AG6*100</f>
        <v>37.128665860250678</v>
      </c>
      <c r="AH16" s="23">
        <f>AH13/AH6*100</f>
        <v>38.20707254612131</v>
      </c>
      <c r="AI16" s="23">
        <f>AI13/AI6*100</f>
        <v>34.138124209940891</v>
      </c>
      <c r="AJ16" s="23"/>
    </row>
    <row r="17" spans="1:36" ht="18" x14ac:dyDescent="0.25">
      <c r="A17" s="64"/>
      <c r="B17" s="66" t="s">
        <v>74</v>
      </c>
      <c r="C17" s="66"/>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row>
    <row r="18" spans="1:36" ht="16.5" customHeight="1" x14ac:dyDescent="0.25">
      <c r="A18" s="64"/>
      <c r="B18" s="4" t="s">
        <v>50</v>
      </c>
      <c r="C18" s="4" t="s">
        <v>75</v>
      </c>
      <c r="D18" s="25">
        <f>D20+D19</f>
        <v>53.537390455703417</v>
      </c>
      <c r="E18" s="25">
        <f t="shared" ref="E18:AI18" si="0">E20+E19</f>
        <v>52.46958684564396</v>
      </c>
      <c r="F18" s="25">
        <f t="shared" si="0"/>
        <v>51.713903286644445</v>
      </c>
      <c r="G18" s="25">
        <f t="shared" si="0"/>
        <v>50.878729625031895</v>
      </c>
      <c r="H18" s="25">
        <f t="shared" si="0"/>
        <v>50.424373782455845</v>
      </c>
      <c r="I18" s="25">
        <f t="shared" si="0"/>
        <v>50.085964806127151</v>
      </c>
      <c r="J18" s="25">
        <f t="shared" si="0"/>
        <v>48.827548189446929</v>
      </c>
      <c r="K18" s="25">
        <f t="shared" si="0"/>
        <v>46.794920544089848</v>
      </c>
      <c r="L18" s="25">
        <f t="shared" si="0"/>
        <v>46.365028666774521</v>
      </c>
      <c r="M18" s="25">
        <f t="shared" si="0"/>
        <v>45.761360589310087</v>
      </c>
      <c r="N18" s="25">
        <f t="shared" si="0"/>
        <v>45.131181818447473</v>
      </c>
      <c r="O18" s="25">
        <f t="shared" si="0"/>
        <v>45.414505909052544</v>
      </c>
      <c r="P18" s="25">
        <f t="shared" si="0"/>
        <v>44.831621634936795</v>
      </c>
      <c r="Q18" s="25">
        <f t="shared" si="0"/>
        <v>44.030144879665983</v>
      </c>
      <c r="R18" s="25">
        <f t="shared" si="0"/>
        <v>43.803090530872687</v>
      </c>
      <c r="S18" s="25">
        <f t="shared" si="0"/>
        <v>44.504617375520624</v>
      </c>
      <c r="T18" s="25">
        <f t="shared" si="0"/>
        <v>44.896542296982808</v>
      </c>
      <c r="U18" s="25">
        <f t="shared" si="0"/>
        <v>45.513173424325018</v>
      </c>
      <c r="V18" s="25">
        <f t="shared" si="0"/>
        <v>45.268952739379117</v>
      </c>
      <c r="W18" s="25">
        <f t="shared" si="0"/>
        <v>44.03888237712701</v>
      </c>
      <c r="X18" s="25">
        <f t="shared" si="0"/>
        <v>44.012882740311653</v>
      </c>
      <c r="Y18" s="25">
        <f t="shared" si="0"/>
        <v>43.425895320503955</v>
      </c>
      <c r="Z18" s="25">
        <f t="shared" si="0"/>
        <v>43.179584559534376</v>
      </c>
      <c r="AA18" s="25">
        <f t="shared" si="0"/>
        <v>42.808827970680582</v>
      </c>
      <c r="AB18" s="25">
        <f t="shared" si="0"/>
        <v>43.284573292678878</v>
      </c>
      <c r="AC18" s="25">
        <f t="shared" si="0"/>
        <v>42.851829470723153</v>
      </c>
      <c r="AD18" s="25">
        <f t="shared" si="0"/>
        <v>42.781474901317516</v>
      </c>
      <c r="AE18" s="25">
        <f t="shared" si="0"/>
        <v>42.778664682198098</v>
      </c>
      <c r="AF18" s="25">
        <f t="shared" si="0"/>
        <v>42.380483999633867</v>
      </c>
      <c r="AG18" s="25">
        <f t="shared" si="0"/>
        <v>41.71741473107037</v>
      </c>
      <c r="AH18" s="25">
        <f t="shared" si="0"/>
        <v>41.63261516325349</v>
      </c>
      <c r="AI18" s="25">
        <f t="shared" si="0"/>
        <v>41.933881790163831</v>
      </c>
      <c r="AJ18" s="25"/>
    </row>
    <row r="19" spans="1:36" ht="16.5" customHeight="1" x14ac:dyDescent="0.25">
      <c r="A19" s="64"/>
      <c r="B19" s="4" t="s">
        <v>27</v>
      </c>
      <c r="C19" s="4" t="s">
        <v>75</v>
      </c>
      <c r="D19" s="25">
        <v>4.6440153056604352</v>
      </c>
      <c r="E19" s="25">
        <v>4.229159257384155</v>
      </c>
      <c r="F19" s="25">
        <v>4.242536275830723</v>
      </c>
      <c r="G19" s="25">
        <v>4.1203585516396828</v>
      </c>
      <c r="H19" s="25">
        <v>4.0365568538490155</v>
      </c>
      <c r="I19" s="25">
        <v>4.0578825965578922</v>
      </c>
      <c r="J19" s="25">
        <v>3.9063475790963738</v>
      </c>
      <c r="K19" s="25">
        <v>3.2709522495202528</v>
      </c>
      <c r="L19" s="25">
        <v>3.0313397154868125</v>
      </c>
      <c r="M19" s="25">
        <v>3.1579857799866815</v>
      </c>
      <c r="N19" s="25">
        <v>3.1416664275067747</v>
      </c>
      <c r="O19" s="25">
        <v>3.0535179920397364</v>
      </c>
      <c r="P19" s="25">
        <v>2.9590461985980738</v>
      </c>
      <c r="Q19" s="25">
        <v>2.6362645987004751</v>
      </c>
      <c r="R19" s="25">
        <v>2.7284850522488009</v>
      </c>
      <c r="S19" s="25">
        <v>2.5823065292098275</v>
      </c>
      <c r="T19" s="25">
        <v>2.4197325381723958</v>
      </c>
      <c r="U19" s="25">
        <v>2.7373901417092368</v>
      </c>
      <c r="V19" s="25">
        <v>2.5004258273199453</v>
      </c>
      <c r="W19" s="25">
        <v>2.3023142088828754</v>
      </c>
      <c r="X19" s="25">
        <v>2.7470997940360733</v>
      </c>
      <c r="Y19" s="26">
        <v>2.4986597750214834</v>
      </c>
      <c r="Z19" s="26">
        <v>2.4705494037505726</v>
      </c>
      <c r="AA19" s="25">
        <v>2.5214516857522464</v>
      </c>
      <c r="AB19" s="25">
        <v>2.9189730783845107</v>
      </c>
      <c r="AC19" s="25">
        <v>2.8122259380486931</v>
      </c>
      <c r="AD19" s="25">
        <v>2.9399907797986633</v>
      </c>
      <c r="AE19" s="25">
        <v>3.1666821285626883</v>
      </c>
      <c r="AF19" s="25">
        <v>3.0115642729773793</v>
      </c>
      <c r="AG19" s="25">
        <v>2.8589985120680916</v>
      </c>
      <c r="AH19" s="25">
        <v>2.9177761205628268</v>
      </c>
      <c r="AI19" s="25">
        <v>3.0812674693174231</v>
      </c>
      <c r="AJ19" s="25"/>
    </row>
    <row r="20" spans="1:36" ht="16.5" customHeight="1" x14ac:dyDescent="0.25">
      <c r="A20" s="64"/>
      <c r="B20" s="4" t="s">
        <v>52</v>
      </c>
      <c r="C20" s="4" t="s">
        <v>75</v>
      </c>
      <c r="D20" s="25">
        <v>48.893375150042985</v>
      </c>
      <c r="E20" s="25">
        <v>48.240427588259806</v>
      </c>
      <c r="F20" s="25">
        <v>47.471367010813722</v>
      </c>
      <c r="G20" s="25">
        <v>46.758371073392212</v>
      </c>
      <c r="H20" s="25">
        <v>46.387816928606831</v>
      </c>
      <c r="I20" s="25">
        <v>46.028082209569256</v>
      </c>
      <c r="J20" s="25">
        <v>44.921200610350553</v>
      </c>
      <c r="K20" s="25">
        <v>43.523968294569592</v>
      </c>
      <c r="L20" s="25">
        <v>43.333688951287705</v>
      </c>
      <c r="M20" s="25">
        <v>42.603374809323405</v>
      </c>
      <c r="N20" s="25">
        <v>41.989515390940696</v>
      </c>
      <c r="O20" s="25">
        <v>42.360987917012807</v>
      </c>
      <c r="P20" s="25">
        <v>41.872575436338721</v>
      </c>
      <c r="Q20" s="25">
        <v>41.393880280965504</v>
      </c>
      <c r="R20" s="25">
        <v>41.074605478623887</v>
      </c>
      <c r="S20" s="25">
        <v>41.922310846310793</v>
      </c>
      <c r="T20" s="25">
        <v>42.476809758810411</v>
      </c>
      <c r="U20" s="25">
        <v>42.775783282615784</v>
      </c>
      <c r="V20" s="25">
        <v>42.768526912059173</v>
      </c>
      <c r="W20" s="25">
        <v>41.736568168244133</v>
      </c>
      <c r="X20" s="25">
        <v>41.265782946275579</v>
      </c>
      <c r="Y20" s="25">
        <v>40.927235545482468</v>
      </c>
      <c r="Z20" s="25">
        <v>40.709035155783802</v>
      </c>
      <c r="AA20" s="25">
        <v>40.287376284928335</v>
      </c>
      <c r="AB20" s="25">
        <v>40.365600214294368</v>
      </c>
      <c r="AC20" s="25">
        <v>40.039603532674462</v>
      </c>
      <c r="AD20" s="25">
        <v>39.841484121518853</v>
      </c>
      <c r="AE20" s="25">
        <v>39.611982553635407</v>
      </c>
      <c r="AF20" s="25">
        <v>39.368919726656486</v>
      </c>
      <c r="AG20" s="25">
        <v>38.858416219002279</v>
      </c>
      <c r="AH20" s="25">
        <v>38.714839042690663</v>
      </c>
      <c r="AI20" s="25">
        <v>38.852614320846406</v>
      </c>
      <c r="AJ20" s="25"/>
    </row>
    <row r="21" spans="1:36" x14ac:dyDescent="0.2">
      <c r="A21" s="64"/>
      <c r="B21" s="4" t="s">
        <v>51</v>
      </c>
      <c r="C21" s="4"/>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7"/>
      <c r="AE21" s="27"/>
      <c r="AF21" s="27"/>
      <c r="AG21" s="27"/>
      <c r="AH21" s="27"/>
      <c r="AI21" s="27"/>
      <c r="AJ21" s="27"/>
    </row>
    <row r="22" spans="1:36" ht="15.75" x14ac:dyDescent="0.25">
      <c r="A22" s="64"/>
      <c r="B22" s="10" t="s">
        <v>23</v>
      </c>
      <c r="C22" s="10" t="s">
        <v>76</v>
      </c>
      <c r="D22" s="28">
        <v>0.63044579392034183</v>
      </c>
      <c r="E22" s="28">
        <v>0.64396565209252743</v>
      </c>
      <c r="F22" s="28">
        <v>0.65014769177981702</v>
      </c>
      <c r="G22" s="28">
        <v>0.64793562315206765</v>
      </c>
      <c r="H22" s="28">
        <v>0.66198593260259142</v>
      </c>
      <c r="I22" s="28">
        <v>0.67023184423394933</v>
      </c>
      <c r="J22" s="28">
        <v>0.76366147121457251</v>
      </c>
      <c r="K22" s="28">
        <v>0.82282898899441281</v>
      </c>
      <c r="L22" s="28">
        <v>0.88323277583193482</v>
      </c>
      <c r="M22" s="28">
        <v>0.92374946591813012</v>
      </c>
      <c r="N22" s="28">
        <v>1.0210094559870908</v>
      </c>
      <c r="O22" s="28">
        <v>1.1000944962951265</v>
      </c>
      <c r="P22" s="28">
        <v>1.1718549403878169</v>
      </c>
      <c r="Q22" s="28">
        <v>1.1674720970248089</v>
      </c>
      <c r="R22" s="28">
        <v>1.1552301809893133</v>
      </c>
      <c r="S22" s="28">
        <v>1.1724917248959001</v>
      </c>
      <c r="T22" s="28">
        <v>1.1858072991569872</v>
      </c>
      <c r="U22" s="28">
        <v>1.1972255010632833</v>
      </c>
      <c r="V22" s="28">
        <v>1.2142493439417177</v>
      </c>
      <c r="W22" s="28">
        <v>1.1968362312518099</v>
      </c>
      <c r="X22" s="28">
        <v>1.1854977268342668</v>
      </c>
      <c r="Y22" s="29">
        <v>1.175322150552415</v>
      </c>
      <c r="Z22" s="29">
        <v>1.179437199458796</v>
      </c>
      <c r="AA22" s="28">
        <v>1.1720121916116097</v>
      </c>
      <c r="AB22" s="28">
        <v>1.1703570144238968</v>
      </c>
      <c r="AC22" s="28">
        <v>1.1633253310923888</v>
      </c>
      <c r="AD22" s="28">
        <v>1.1717680732097182</v>
      </c>
      <c r="AE22" s="28">
        <v>1.1777801603510236</v>
      </c>
      <c r="AF22" s="28">
        <v>1.1817926046176335</v>
      </c>
      <c r="AG22" s="28">
        <v>1.1801895614686306</v>
      </c>
      <c r="AH22" s="28">
        <v>1.1813180374146632</v>
      </c>
      <c r="AI22" s="28">
        <v>1.1859999889819726</v>
      </c>
      <c r="AJ22" s="28"/>
    </row>
    <row r="23" spans="1:36" ht="15.75" x14ac:dyDescent="0.25">
      <c r="A23" s="64"/>
      <c r="B23" s="10" t="s">
        <v>24</v>
      </c>
      <c r="C23" s="10" t="s">
        <v>76</v>
      </c>
      <c r="D23" s="28">
        <v>11.622547200968432</v>
      </c>
      <c r="E23" s="28">
        <v>11.460551411426881</v>
      </c>
      <c r="F23" s="28">
        <v>11.420596676101976</v>
      </c>
      <c r="G23" s="28">
        <v>11.428734940817911</v>
      </c>
      <c r="H23" s="28">
        <v>11.260540898945685</v>
      </c>
      <c r="I23" s="28">
        <v>11.258564109238336</v>
      </c>
      <c r="J23" s="28">
        <v>11.155359386258805</v>
      </c>
      <c r="K23" s="28">
        <v>11.182122606334353</v>
      </c>
      <c r="L23" s="28">
        <v>11.598913287784484</v>
      </c>
      <c r="M23" s="28">
        <v>11.806705459679939</v>
      </c>
      <c r="N23" s="28">
        <v>11.94062778735884</v>
      </c>
      <c r="O23" s="28">
        <v>12.421293869158797</v>
      </c>
      <c r="P23" s="28">
        <v>12.634528010640427</v>
      </c>
      <c r="Q23" s="28">
        <v>12.642641028621954</v>
      </c>
      <c r="R23" s="28">
        <v>12.729774604510231</v>
      </c>
      <c r="S23" s="28">
        <v>13.211420584926994</v>
      </c>
      <c r="T23" s="28">
        <v>13.547464190823328</v>
      </c>
      <c r="U23" s="28">
        <v>13.753250924667705</v>
      </c>
      <c r="V23" s="28">
        <v>13.880089536142325</v>
      </c>
      <c r="W23" s="28">
        <v>13.916660313209679</v>
      </c>
      <c r="X23" s="28">
        <v>14.106057443776709</v>
      </c>
      <c r="Y23" s="29">
        <v>14.116642709889243</v>
      </c>
      <c r="Z23" s="29">
        <v>14.157045838478959</v>
      </c>
      <c r="AA23" s="28">
        <v>14.137160296401415</v>
      </c>
      <c r="AB23" s="28">
        <v>14.334981478595257</v>
      </c>
      <c r="AC23" s="28">
        <v>14.376352641836776</v>
      </c>
      <c r="AD23" s="28">
        <v>14.294436928507496</v>
      </c>
      <c r="AE23" s="28">
        <v>14.220550038346424</v>
      </c>
      <c r="AF23" s="28">
        <v>14.097744717530041</v>
      </c>
      <c r="AG23" s="28">
        <v>13.896887562035497</v>
      </c>
      <c r="AH23" s="28">
        <v>13.884003877251542</v>
      </c>
      <c r="AI23" s="28">
        <v>13.968991214762534</v>
      </c>
      <c r="AJ23" s="28"/>
    </row>
    <row r="24" spans="1:36" ht="15.75" x14ac:dyDescent="0.25">
      <c r="A24" s="64"/>
      <c r="B24" s="10" t="s">
        <v>111</v>
      </c>
      <c r="C24" s="10" t="s">
        <v>76</v>
      </c>
      <c r="D24" s="28">
        <v>2.8691281525809544</v>
      </c>
      <c r="E24" s="28">
        <v>2.9615022720033348</v>
      </c>
      <c r="F24" s="28">
        <v>3.0429890390416414</v>
      </c>
      <c r="G24" s="28">
        <v>3.1230146240358625</v>
      </c>
      <c r="H24" s="28">
        <v>3.2080651557243147</v>
      </c>
      <c r="I24" s="28">
        <v>3.3007694763467543</v>
      </c>
      <c r="J24" s="28">
        <v>3.5692386360041173</v>
      </c>
      <c r="K24" s="28">
        <v>3.8351794556622085</v>
      </c>
      <c r="L24" s="28">
        <v>4.2101834353981475</v>
      </c>
      <c r="M24" s="28">
        <v>4.5121717919005242</v>
      </c>
      <c r="N24" s="28">
        <v>4.8083523323567787</v>
      </c>
      <c r="O24" s="28">
        <v>5.2357703916744631</v>
      </c>
      <c r="P24" s="28">
        <v>5.5363232049654396</v>
      </c>
      <c r="Q24" s="28">
        <v>5.3403249016695371</v>
      </c>
      <c r="R24" s="28">
        <v>5.1765155916943533</v>
      </c>
      <c r="S24" s="28">
        <v>5.1629353399992768</v>
      </c>
      <c r="T24" s="28">
        <v>5.1365377383590829</v>
      </c>
      <c r="U24" s="28">
        <v>5.0363701568707446</v>
      </c>
      <c r="V24" s="28">
        <v>4.8576346113427542</v>
      </c>
      <c r="W24" s="28">
        <v>4.5465480680021502</v>
      </c>
      <c r="X24" s="28">
        <v>4.3063097310936662</v>
      </c>
      <c r="Y24" s="29">
        <v>4.3403879113071513</v>
      </c>
      <c r="Z24" s="29">
        <v>4.3791645643171115</v>
      </c>
      <c r="AA24" s="28">
        <v>4.3942878373420111</v>
      </c>
      <c r="AB24" s="28">
        <v>4.4670598454491568</v>
      </c>
      <c r="AC24" s="28">
        <v>4.4931588663841779</v>
      </c>
      <c r="AD24" s="28">
        <v>4.4827870957092832</v>
      </c>
      <c r="AE24" s="28">
        <v>4.4793285124897544</v>
      </c>
      <c r="AF24" s="28">
        <v>4.4704796800856226</v>
      </c>
      <c r="AG24" s="28">
        <v>4.4271100942344894</v>
      </c>
      <c r="AH24" s="28">
        <v>4.3900353559115626</v>
      </c>
      <c r="AI24" s="28">
        <v>4.400745062633181</v>
      </c>
      <c r="AJ24" s="28"/>
    </row>
    <row r="25" spans="1:36" ht="15.75" x14ac:dyDescent="0.25">
      <c r="A25" s="64"/>
      <c r="B25" s="10" t="s">
        <v>112</v>
      </c>
      <c r="C25" s="10" t="s">
        <v>76</v>
      </c>
      <c r="D25" s="28">
        <v>5.2843825629887533</v>
      </c>
      <c r="E25" s="28">
        <v>5.1576379807474675</v>
      </c>
      <c r="F25" s="28">
        <v>4.9832956226284022</v>
      </c>
      <c r="G25" s="28">
        <v>4.8169801994256662</v>
      </c>
      <c r="H25" s="28">
        <v>4.7637270248919172</v>
      </c>
      <c r="I25" s="28">
        <v>4.662988671702208</v>
      </c>
      <c r="J25" s="28">
        <v>4.5633109645876724</v>
      </c>
      <c r="K25" s="28">
        <v>4.2903689792651187</v>
      </c>
      <c r="L25" s="28">
        <v>4.101147758329458</v>
      </c>
      <c r="M25" s="28">
        <v>3.9044561946537262</v>
      </c>
      <c r="N25" s="28">
        <v>3.7402847936671737</v>
      </c>
      <c r="O25" s="28">
        <v>3.6320527138334828</v>
      </c>
      <c r="P25" s="28">
        <v>3.4785348201181594</v>
      </c>
      <c r="Q25" s="28">
        <v>3.3432753495007326</v>
      </c>
      <c r="R25" s="28">
        <v>3.2045102331036817</v>
      </c>
      <c r="S25" s="28">
        <v>3.1499219569480337</v>
      </c>
      <c r="T25" s="28">
        <v>3.0568665217082036</v>
      </c>
      <c r="U25" s="28">
        <v>2.9969075643645997</v>
      </c>
      <c r="V25" s="28">
        <v>2.9790068657508009</v>
      </c>
      <c r="W25" s="28">
        <v>2.8780423173578438</v>
      </c>
      <c r="X25" s="28">
        <v>2.7996074265576585</v>
      </c>
      <c r="Y25" s="29">
        <v>2.7247733404988201</v>
      </c>
      <c r="Z25" s="29">
        <v>2.675195772424396</v>
      </c>
      <c r="AA25" s="28">
        <v>2.6114083957513454</v>
      </c>
      <c r="AB25" s="28">
        <v>2.5618868987943366</v>
      </c>
      <c r="AC25" s="28">
        <v>2.4974893280937569</v>
      </c>
      <c r="AD25" s="28">
        <v>2.4984576612192333</v>
      </c>
      <c r="AE25" s="28">
        <v>2.4826009011056209</v>
      </c>
      <c r="AF25" s="28">
        <v>2.4687492313029047</v>
      </c>
      <c r="AG25" s="28">
        <v>2.4494304573388006</v>
      </c>
      <c r="AH25" s="28">
        <v>2.4514699366846089</v>
      </c>
      <c r="AI25" s="28">
        <v>2.4540905930048487</v>
      </c>
      <c r="AJ25" s="28"/>
    </row>
    <row r="26" spans="1:36" ht="15.75" x14ac:dyDescent="0.25">
      <c r="A26" s="64"/>
      <c r="B26" s="10" t="s">
        <v>113</v>
      </c>
      <c r="C26" s="10" t="s">
        <v>76</v>
      </c>
      <c r="D26" s="28">
        <v>23.118323750247026</v>
      </c>
      <c r="E26" s="28">
        <v>22.778234512124275</v>
      </c>
      <c r="F26" s="28">
        <v>22.301806855403939</v>
      </c>
      <c r="G26" s="28">
        <v>21.849523693339407</v>
      </c>
      <c r="H26" s="28">
        <v>21.661953584199466</v>
      </c>
      <c r="I26" s="28">
        <v>21.406972169170032</v>
      </c>
      <c r="J26" s="28">
        <v>20.306077948333048</v>
      </c>
      <c r="K26" s="28">
        <v>19.130662808087493</v>
      </c>
      <c r="L26" s="28">
        <v>18.495169928675804</v>
      </c>
      <c r="M26" s="28">
        <v>17.63768260858609</v>
      </c>
      <c r="N26" s="28">
        <v>16.848329077709536</v>
      </c>
      <c r="O26" s="28">
        <v>16.478214123246399</v>
      </c>
      <c r="P26" s="28">
        <v>15.734770542534687</v>
      </c>
      <c r="Q26" s="28">
        <v>15.520333997706446</v>
      </c>
      <c r="R26" s="28">
        <v>15.361387958775161</v>
      </c>
      <c r="S26" s="28">
        <v>15.624216443616737</v>
      </c>
      <c r="T26" s="28">
        <v>15.868639564169671</v>
      </c>
      <c r="U26" s="28">
        <v>15.949436145821284</v>
      </c>
      <c r="V26" s="28">
        <v>15.831116151520531</v>
      </c>
      <c r="W26" s="28">
        <v>15.148695928181123</v>
      </c>
      <c r="X26" s="28">
        <v>14.733499880077634</v>
      </c>
      <c r="Y26" s="29">
        <v>14.528163621737352</v>
      </c>
      <c r="Z26" s="29">
        <v>14.343687739799931</v>
      </c>
      <c r="AA26" s="28">
        <v>14.075571667026152</v>
      </c>
      <c r="AB26" s="28">
        <v>13.986312748352011</v>
      </c>
      <c r="AC26" s="28">
        <v>13.755249734084686</v>
      </c>
      <c r="AD26" s="28">
        <v>13.610785690297295</v>
      </c>
      <c r="AE26" s="28">
        <v>13.486704277628222</v>
      </c>
      <c r="AF26" s="28">
        <v>13.360152093188178</v>
      </c>
      <c r="AG26" s="28">
        <v>13.131738764258255</v>
      </c>
      <c r="AH26" s="28">
        <v>13.011420509918164</v>
      </c>
      <c r="AI26" s="28">
        <v>13.032134436570134</v>
      </c>
      <c r="AJ26" s="28"/>
    </row>
    <row r="27" spans="1:36" ht="15.75" x14ac:dyDescent="0.25">
      <c r="A27" s="64"/>
      <c r="B27" s="10" t="s">
        <v>114</v>
      </c>
      <c r="C27" s="10" t="s">
        <v>76</v>
      </c>
      <c r="D27" s="28">
        <v>5.3685476893374737</v>
      </c>
      <c r="E27" s="28">
        <v>5.2385357598653179</v>
      </c>
      <c r="F27" s="28">
        <v>5.0725311258579486</v>
      </c>
      <c r="G27" s="28">
        <v>4.8921819926212962</v>
      </c>
      <c r="H27" s="28">
        <v>4.8315443322428573</v>
      </c>
      <c r="I27" s="28">
        <v>4.7285559388779719</v>
      </c>
      <c r="J27" s="28">
        <v>4.5635522039523435</v>
      </c>
      <c r="K27" s="28">
        <v>4.2628054562260074</v>
      </c>
      <c r="L27" s="28">
        <v>4.0450417652678778</v>
      </c>
      <c r="M27" s="28">
        <v>3.8186092885849958</v>
      </c>
      <c r="N27" s="28">
        <v>3.6309119438612818</v>
      </c>
      <c r="O27" s="28">
        <v>3.4935623228045389</v>
      </c>
      <c r="P27" s="28">
        <v>3.3165639176921964</v>
      </c>
      <c r="Q27" s="28">
        <v>3.3798329064420263</v>
      </c>
      <c r="R27" s="28">
        <v>3.4471869095511405</v>
      </c>
      <c r="S27" s="28">
        <v>3.6013247959238486</v>
      </c>
      <c r="T27" s="28">
        <v>3.6814944445931346</v>
      </c>
      <c r="U27" s="28">
        <v>3.8425929898281677</v>
      </c>
      <c r="V27" s="28">
        <v>4.0064304033610467</v>
      </c>
      <c r="W27" s="28">
        <v>4.0497853102415293</v>
      </c>
      <c r="X27" s="28">
        <v>4.1348107379356396</v>
      </c>
      <c r="Y27" s="29">
        <v>4.0419458114974818</v>
      </c>
      <c r="Z27" s="29">
        <v>3.9745040413046024</v>
      </c>
      <c r="AA27" s="28">
        <v>3.8969358967957941</v>
      </c>
      <c r="AB27" s="28">
        <v>3.8450022286797094</v>
      </c>
      <c r="AC27" s="28">
        <v>3.7540276311826766</v>
      </c>
      <c r="AD27" s="28">
        <v>3.7832486725758292</v>
      </c>
      <c r="AE27" s="28">
        <v>3.7650186637143652</v>
      </c>
      <c r="AF27" s="28">
        <v>3.7900013999321014</v>
      </c>
      <c r="AG27" s="28">
        <v>3.7730597796666099</v>
      </c>
      <c r="AH27" s="28">
        <v>3.7965913255101222</v>
      </c>
      <c r="AI27" s="28">
        <v>3.81065302489373</v>
      </c>
      <c r="AJ27" s="28"/>
    </row>
    <row r="28" spans="1:36" x14ac:dyDescent="0.2">
      <c r="A28" s="64"/>
      <c r="B28" s="4" t="s">
        <v>53</v>
      </c>
      <c r="C28" s="10"/>
      <c r="D28" s="28"/>
      <c r="E28" s="28"/>
      <c r="F28" s="28"/>
      <c r="G28" s="28"/>
      <c r="H28" s="28"/>
      <c r="I28" s="28"/>
      <c r="J28" s="28"/>
      <c r="K28" s="28"/>
      <c r="L28" s="28"/>
      <c r="M28" s="28"/>
      <c r="N28" s="28"/>
      <c r="O28" s="28"/>
      <c r="P28" s="28"/>
      <c r="Q28" s="28"/>
      <c r="R28" s="28"/>
      <c r="S28" s="28"/>
      <c r="T28" s="28"/>
      <c r="U28" s="28"/>
      <c r="V28" s="28"/>
      <c r="W28" s="28"/>
      <c r="X28" s="28"/>
      <c r="Y28" s="29"/>
      <c r="Z28" s="29"/>
      <c r="AA28" s="28"/>
      <c r="AB28" s="28"/>
      <c r="AC28" s="28"/>
      <c r="AD28" s="28"/>
      <c r="AE28" s="28"/>
      <c r="AF28" s="28"/>
      <c r="AG28" s="28"/>
      <c r="AH28" s="28"/>
      <c r="AI28" s="28"/>
      <c r="AJ28" s="28"/>
    </row>
    <row r="29" spans="1:36" ht="15.75" x14ac:dyDescent="0.25">
      <c r="A29" s="64"/>
      <c r="B29" s="10" t="s">
        <v>3</v>
      </c>
      <c r="C29" s="10" t="s">
        <v>76</v>
      </c>
      <c r="D29" s="28">
        <v>35.224142167471882</v>
      </c>
      <c r="E29" s="28">
        <v>34.993342369019956</v>
      </c>
      <c r="F29" s="28">
        <v>34.267288417778779</v>
      </c>
      <c r="G29" s="28">
        <v>33.576175385443442</v>
      </c>
      <c r="H29" s="28">
        <v>33.963086407128131</v>
      </c>
      <c r="I29" s="28">
        <v>33.802311920513326</v>
      </c>
      <c r="J29" s="28">
        <v>33.777150512205679</v>
      </c>
      <c r="K29" s="28">
        <v>32.677147405841929</v>
      </c>
      <c r="L29" s="28">
        <v>32.199409569313012</v>
      </c>
      <c r="M29" s="28">
        <v>31.647288714415662</v>
      </c>
      <c r="N29" s="28">
        <v>31.215106107871527</v>
      </c>
      <c r="O29" s="28">
        <v>31.505470582776674</v>
      </c>
      <c r="P29" s="28">
        <v>31.201147799127671</v>
      </c>
      <c r="Q29" s="28">
        <v>30.953758723002714</v>
      </c>
      <c r="R29" s="28">
        <v>30.696618125680519</v>
      </c>
      <c r="S29" s="28">
        <v>31.211198008133849</v>
      </c>
      <c r="T29" s="28">
        <v>31.73867103812778</v>
      </c>
      <c r="U29" s="28">
        <v>32.132831729461614</v>
      </c>
      <c r="V29" s="28">
        <v>32.588171528790213</v>
      </c>
      <c r="W29" s="28">
        <v>31.613903323935077</v>
      </c>
      <c r="X29" s="28">
        <v>31.027120961856205</v>
      </c>
      <c r="Y29" s="29">
        <v>30.88739598837957</v>
      </c>
      <c r="Z29" s="29">
        <v>30.864212039818522</v>
      </c>
      <c r="AA29" s="28">
        <v>30.693907456377136</v>
      </c>
      <c r="AB29" s="28">
        <v>30.74886687798239</v>
      </c>
      <c r="AC29" s="28">
        <v>30.530500642377103</v>
      </c>
      <c r="AD29" s="28">
        <v>30.411221301611636</v>
      </c>
      <c r="AE29" s="28">
        <v>30.210440227046398</v>
      </c>
      <c r="AF29" s="28">
        <v>30.119871977968685</v>
      </c>
      <c r="AG29" s="28">
        <v>29.778099991829659</v>
      </c>
      <c r="AH29" s="28">
        <v>29.502316486700174</v>
      </c>
      <c r="AI29" s="28">
        <v>29.497135208474329</v>
      </c>
      <c r="AJ29" s="28"/>
    </row>
    <row r="30" spans="1:36" ht="15.75" x14ac:dyDescent="0.25">
      <c r="A30" s="64"/>
      <c r="B30" s="10" t="s">
        <v>25</v>
      </c>
      <c r="C30" s="10" t="s">
        <v>76</v>
      </c>
      <c r="D30" s="28">
        <v>11.007591737874492</v>
      </c>
      <c r="E30" s="28">
        <v>10.686343388758992</v>
      </c>
      <c r="F30" s="28">
        <v>10.630465845485931</v>
      </c>
      <c r="G30" s="28">
        <v>10.592385275062876</v>
      </c>
      <c r="H30" s="28">
        <v>9.9127050840927442</v>
      </c>
      <c r="I30" s="28">
        <v>9.7436131868697835</v>
      </c>
      <c r="J30" s="28">
        <v>8.5473465031939515</v>
      </c>
      <c r="K30" s="28">
        <v>8.2358461964670848</v>
      </c>
      <c r="L30" s="28">
        <v>8.5287950171669102</v>
      </c>
      <c r="M30" s="28">
        <v>8.325594703865363</v>
      </c>
      <c r="N30" s="28">
        <v>8.1628844592779792</v>
      </c>
      <c r="O30" s="28">
        <v>8.3282129175690738</v>
      </c>
      <c r="P30" s="28">
        <v>8.1153719455645419</v>
      </c>
      <c r="Q30" s="28">
        <v>7.7890114504554777</v>
      </c>
      <c r="R30" s="28">
        <v>7.6390338409788896</v>
      </c>
      <c r="S30" s="28">
        <v>7.7957744258807136</v>
      </c>
      <c r="T30" s="28">
        <v>7.8770484397063703</v>
      </c>
      <c r="U30" s="28">
        <v>7.5731657820967486</v>
      </c>
      <c r="V30" s="28">
        <v>7.0361578377174618</v>
      </c>
      <c r="W30" s="28">
        <v>6.9296135550558038</v>
      </c>
      <c r="X30" s="28">
        <v>6.9401631200707179</v>
      </c>
      <c r="Y30" s="29">
        <v>6.7910413750570884</v>
      </c>
      <c r="Z30" s="29">
        <v>6.5408979972623404</v>
      </c>
      <c r="AA30" s="28">
        <v>6.2951549688216328</v>
      </c>
      <c r="AB30" s="28">
        <v>6.3262023624131158</v>
      </c>
      <c r="AC30" s="28">
        <v>6.2411593924638975</v>
      </c>
      <c r="AD30" s="28">
        <v>6.0730322594744397</v>
      </c>
      <c r="AE30" s="28">
        <v>6.0310452596397655</v>
      </c>
      <c r="AF30" s="28">
        <v>5.8437891225645728</v>
      </c>
      <c r="AG30" s="28">
        <v>5.6329147901673648</v>
      </c>
      <c r="AH30" s="28">
        <v>5.6408353903798201</v>
      </c>
      <c r="AI30" s="28">
        <v>5.7387651557763277</v>
      </c>
      <c r="AJ30" s="28"/>
    </row>
    <row r="31" spans="1:36" ht="15.75" x14ac:dyDescent="0.25">
      <c r="A31" s="64"/>
      <c r="B31" s="10" t="s">
        <v>26</v>
      </c>
      <c r="C31" s="10" t="s">
        <v>76</v>
      </c>
      <c r="D31" s="28">
        <v>1.5441565445871843</v>
      </c>
      <c r="E31" s="28">
        <v>1.4112137606688504</v>
      </c>
      <c r="F31" s="28">
        <v>1.4268518364086555</v>
      </c>
      <c r="G31" s="28">
        <v>1.4117954401824593</v>
      </c>
      <c r="H31" s="28">
        <v>1.330782520660196</v>
      </c>
      <c r="I31" s="28">
        <v>1.2867954996205451</v>
      </c>
      <c r="J31" s="28">
        <v>1.2664693802025819</v>
      </c>
      <c r="K31" s="28">
        <v>1.2800397348275203</v>
      </c>
      <c r="L31" s="28">
        <v>1.2819868960746459</v>
      </c>
      <c r="M31" s="28">
        <v>1.2634575256089939</v>
      </c>
      <c r="N31" s="28">
        <v>1.2615767060258471</v>
      </c>
      <c r="O31" s="28">
        <v>1.2060527763092193</v>
      </c>
      <c r="P31" s="28">
        <v>1.2287936324920408</v>
      </c>
      <c r="Q31" s="28">
        <v>1.2665119367429616</v>
      </c>
      <c r="R31" s="28">
        <v>1.3465027002143448</v>
      </c>
      <c r="S31" s="28">
        <v>1.4793537797695913</v>
      </c>
      <c r="T31" s="28">
        <v>1.3993995554623688</v>
      </c>
      <c r="U31" s="28">
        <v>1.5719232882314511</v>
      </c>
      <c r="V31" s="28">
        <v>1.5894266236286259</v>
      </c>
      <c r="W31" s="28">
        <v>1.5935358193637825</v>
      </c>
      <c r="X31" s="28">
        <v>1.6369689279933382</v>
      </c>
      <c r="Y31" s="29">
        <v>1.6243340334437584</v>
      </c>
      <c r="Z31" s="29">
        <v>1.6444066675369404</v>
      </c>
      <c r="AA31" s="28">
        <v>1.6543556578360914</v>
      </c>
      <c r="AB31" s="28">
        <v>1.6777342797899395</v>
      </c>
      <c r="AC31" s="28">
        <v>1.6589662061927721</v>
      </c>
      <c r="AD31" s="28">
        <v>1.7532350533126806</v>
      </c>
      <c r="AE31" s="28">
        <v>1.7628743775439111</v>
      </c>
      <c r="AF31" s="28">
        <v>1.8562100800479235</v>
      </c>
      <c r="AG31" s="28">
        <v>1.8967770478870525</v>
      </c>
      <c r="AH31" s="28">
        <v>2.031165735390954</v>
      </c>
      <c r="AI31" s="28">
        <v>2.0713711031250859</v>
      </c>
      <c r="AJ31" s="28"/>
    </row>
    <row r="32" spans="1:36" ht="15.75" x14ac:dyDescent="0.25">
      <c r="A32" s="65"/>
      <c r="B32" s="15" t="s">
        <v>5</v>
      </c>
      <c r="C32" s="15" t="s">
        <v>76</v>
      </c>
      <c r="D32" s="28">
        <v>1.1174847001094286</v>
      </c>
      <c r="E32" s="28">
        <v>1.1495280698120052</v>
      </c>
      <c r="F32" s="28">
        <v>1.1467609111403545</v>
      </c>
      <c r="G32" s="28">
        <v>1.1780149727034257</v>
      </c>
      <c r="H32" s="28">
        <v>1.181242916725759</v>
      </c>
      <c r="I32" s="28">
        <v>1.1953616025655842</v>
      </c>
      <c r="J32" s="28">
        <v>1.330234214748351</v>
      </c>
      <c r="K32" s="28">
        <v>1.3309349574330673</v>
      </c>
      <c r="L32" s="28">
        <v>1.3234974687331387</v>
      </c>
      <c r="M32" s="28">
        <v>1.3670338654333853</v>
      </c>
      <c r="N32" s="28">
        <v>1.349948117765345</v>
      </c>
      <c r="O32" s="28">
        <v>1.32125164035783</v>
      </c>
      <c r="P32" s="28">
        <v>1.3272620591544688</v>
      </c>
      <c r="Q32" s="28">
        <v>1.3845981707643598</v>
      </c>
      <c r="R32" s="28">
        <v>1.3924508117501289</v>
      </c>
      <c r="S32" s="28">
        <v>1.4359846325266403</v>
      </c>
      <c r="T32" s="28">
        <v>1.4616907255138913</v>
      </c>
      <c r="U32" s="28">
        <v>1.4978624828259768</v>
      </c>
      <c r="V32" s="28">
        <v>1.5547709219228758</v>
      </c>
      <c r="W32" s="28">
        <v>1.5995154698894765</v>
      </c>
      <c r="X32" s="28">
        <v>1.6615299363553167</v>
      </c>
      <c r="Y32" s="29">
        <v>1.6244641486020481</v>
      </c>
      <c r="Z32" s="29">
        <v>1.6595184511659971</v>
      </c>
      <c r="AA32" s="28">
        <v>1.6439582018934666</v>
      </c>
      <c r="AB32" s="28">
        <v>1.6127966941089207</v>
      </c>
      <c r="AC32" s="28">
        <v>1.6089772916406901</v>
      </c>
      <c r="AD32" s="28">
        <v>1.6039955071200898</v>
      </c>
      <c r="AE32" s="28">
        <v>1.6076226894053318</v>
      </c>
      <c r="AF32" s="28">
        <v>1.5490485460753021</v>
      </c>
      <c r="AG32" s="28">
        <v>1.5506243891182034</v>
      </c>
      <c r="AH32" s="28">
        <v>1.5405214302197199</v>
      </c>
      <c r="AI32" s="28">
        <v>1.5453428534706481</v>
      </c>
      <c r="AJ32" s="28"/>
    </row>
    <row r="33" spans="1:36" ht="18" x14ac:dyDescent="0.25">
      <c r="A33" s="60" t="s">
        <v>30</v>
      </c>
      <c r="B33" s="68" t="s">
        <v>77</v>
      </c>
      <c r="C33" s="68"/>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row>
    <row r="34" spans="1:36" ht="14.25" customHeight="1" x14ac:dyDescent="0.2">
      <c r="A34" s="61"/>
      <c r="B34" s="4" t="s">
        <v>62</v>
      </c>
      <c r="C34" s="4" t="s">
        <v>2</v>
      </c>
      <c r="D34" s="20">
        <v>19721.31016051802</v>
      </c>
      <c r="E34" s="20">
        <v>19789.316466751436</v>
      </c>
      <c r="F34" s="20">
        <v>18779.50939602877</v>
      </c>
      <c r="G34" s="20">
        <v>16332.66345821556</v>
      </c>
      <c r="H34" s="20">
        <v>14456.767870549063</v>
      </c>
      <c r="I34" s="20">
        <v>14555.005359248418</v>
      </c>
      <c r="J34" s="20">
        <v>9402.7685949968363</v>
      </c>
      <c r="K34" s="20">
        <v>9155.6156065725572</v>
      </c>
      <c r="L34" s="20">
        <v>8261.0251442141416</v>
      </c>
      <c r="M34" s="20">
        <v>7104.6079983044892</v>
      </c>
      <c r="N34" s="20">
        <v>6909.3732184021092</v>
      </c>
      <c r="O34" s="20">
        <v>6661.0358838471429</v>
      </c>
      <c r="P34" s="20">
        <v>7432.3120787172102</v>
      </c>
      <c r="Q34" s="20">
        <v>7022.8246305177772</v>
      </c>
      <c r="R34" s="20">
        <v>6698.7954934239842</v>
      </c>
      <c r="S34" s="20">
        <v>4659.8100451804949</v>
      </c>
      <c r="T34" s="20">
        <v>5945.2036417277395</v>
      </c>
      <c r="U34" s="20">
        <v>7058.7247756979814</v>
      </c>
      <c r="V34" s="20">
        <v>5314.7973412374922</v>
      </c>
      <c r="W34" s="20">
        <v>3649.6756003161481</v>
      </c>
      <c r="X34" s="20">
        <v>5884.2534967681277</v>
      </c>
      <c r="Y34" s="20">
        <v>4926.4118772376696</v>
      </c>
      <c r="Z34" s="20">
        <v>4970.0698020885739</v>
      </c>
      <c r="AA34" s="20">
        <v>5789.4192147282683</v>
      </c>
      <c r="AB34" s="20">
        <v>5047.3407306092049</v>
      </c>
      <c r="AC34" s="20">
        <v>5446.4163020568103</v>
      </c>
      <c r="AD34" s="20">
        <v>5651.018734343188</v>
      </c>
      <c r="AE34" s="20">
        <v>4760.3686936813137</v>
      </c>
      <c r="AF34" s="20">
        <v>4954.0726695453523</v>
      </c>
      <c r="AG34" s="20">
        <v>4977.4251699806391</v>
      </c>
      <c r="AH34" s="20">
        <v>4082.6777079254971</v>
      </c>
      <c r="AI34" s="20">
        <v>5369.7553358367823</v>
      </c>
      <c r="AJ34" s="20"/>
    </row>
    <row r="35" spans="1:36" ht="14.25" customHeight="1" x14ac:dyDescent="0.2">
      <c r="A35" s="61"/>
      <c r="B35" s="4" t="s">
        <v>40</v>
      </c>
      <c r="C35" s="4" t="s">
        <v>2</v>
      </c>
      <c r="D35" s="20">
        <v>25653.509655822352</v>
      </c>
      <c r="E35" s="20">
        <v>25909.776063573438</v>
      </c>
      <c r="F35" s="20">
        <v>24921.527236413734</v>
      </c>
      <c r="G35" s="20">
        <v>22606.100852973221</v>
      </c>
      <c r="H35" s="20">
        <v>20202.453575954802</v>
      </c>
      <c r="I35" s="20">
        <v>20215.375724292629</v>
      </c>
      <c r="J35" s="20">
        <v>17106.980345166063</v>
      </c>
      <c r="K35" s="20">
        <v>16566.234310502838</v>
      </c>
      <c r="L35" s="20">
        <v>15803.923781451254</v>
      </c>
      <c r="M35" s="20">
        <v>15404.383694487959</v>
      </c>
      <c r="N35" s="20">
        <v>14828.262749364923</v>
      </c>
      <c r="O35" s="20">
        <v>14614.95751277025</v>
      </c>
      <c r="P35" s="20">
        <v>15635.099937838737</v>
      </c>
      <c r="Q35" s="20">
        <v>14902.55984304933</v>
      </c>
      <c r="R35" s="20">
        <v>15348.615628917094</v>
      </c>
      <c r="S35" s="20">
        <v>13108.385692631497</v>
      </c>
      <c r="T35" s="20">
        <v>14296.755575631258</v>
      </c>
      <c r="U35" s="20">
        <v>15517.611354397586</v>
      </c>
      <c r="V35" s="20">
        <v>14174.368208980726</v>
      </c>
      <c r="W35" s="20">
        <v>12638.386775560355</v>
      </c>
      <c r="X35" s="20">
        <v>14769.988065828291</v>
      </c>
      <c r="Y35" s="20">
        <v>14385.690887969198</v>
      </c>
      <c r="Z35" s="20">
        <v>14415.770171148692</v>
      </c>
      <c r="AA35" s="20">
        <v>14945.192628428964</v>
      </c>
      <c r="AB35" s="20">
        <v>14723.009098474535</v>
      </c>
      <c r="AC35" s="20">
        <v>14854.278149502967</v>
      </c>
      <c r="AD35" s="20">
        <v>14719.341466559761</v>
      </c>
      <c r="AE35" s="20">
        <v>14483.933823179421</v>
      </c>
      <c r="AF35" s="20">
        <v>14324.924360848869</v>
      </c>
      <c r="AG35" s="20">
        <v>14439.182561759921</v>
      </c>
      <c r="AH35" s="20">
        <v>13484.557009048627</v>
      </c>
      <c r="AI35" s="20">
        <v>14398.281351584748</v>
      </c>
      <c r="AJ35" s="20"/>
    </row>
    <row r="36" spans="1:36" ht="14.25" customHeight="1" x14ac:dyDescent="0.2">
      <c r="A36" s="61"/>
      <c r="B36" s="10" t="s">
        <v>42</v>
      </c>
      <c r="C36" s="10" t="s">
        <v>2</v>
      </c>
      <c r="D36" s="31">
        <v>5327.1374223822859</v>
      </c>
      <c r="E36" s="31">
        <v>6005.3294913132086</v>
      </c>
      <c r="F36" s="31">
        <v>5724.4544161660588</v>
      </c>
      <c r="G36" s="31">
        <v>5512.2249912574352</v>
      </c>
      <c r="H36" s="31">
        <v>5337.6764141294125</v>
      </c>
      <c r="I36" s="31">
        <v>5974.1223420810975</v>
      </c>
      <c r="J36" s="31">
        <v>5657.0200908522411</v>
      </c>
      <c r="K36" s="31">
        <v>5596.0976604814314</v>
      </c>
      <c r="L36" s="31">
        <v>5807.3609444528283</v>
      </c>
      <c r="M36" s="31">
        <v>5536.3860400762533</v>
      </c>
      <c r="N36" s="31">
        <v>6511.5626703021935</v>
      </c>
      <c r="O36" s="31">
        <v>6935.0070174890752</v>
      </c>
      <c r="P36" s="31">
        <v>7078.8917769717209</v>
      </c>
      <c r="Q36" s="31">
        <v>7796.3061363450806</v>
      </c>
      <c r="R36" s="31">
        <v>7417.2095816673645</v>
      </c>
      <c r="S36" s="31">
        <v>6418.26118910281</v>
      </c>
      <c r="T36" s="31">
        <v>6821.0724075064682</v>
      </c>
      <c r="U36" s="31">
        <v>7619.7222148277096</v>
      </c>
      <c r="V36" s="31">
        <v>8040.4934835905442</v>
      </c>
      <c r="W36" s="31">
        <v>7734.0385233439138</v>
      </c>
      <c r="X36" s="31">
        <v>9070.6349970017909</v>
      </c>
      <c r="Y36" s="31">
        <v>8719.2187539672359</v>
      </c>
      <c r="Z36" s="31">
        <v>8625.0570011336258</v>
      </c>
      <c r="AA36" s="31">
        <v>9476.4726884980228</v>
      </c>
      <c r="AB36" s="31">
        <v>9358.5217476162979</v>
      </c>
      <c r="AC36" s="32">
        <v>9610.2602583420448</v>
      </c>
      <c r="AD36" s="31">
        <v>9480.6408265456212</v>
      </c>
      <c r="AE36" s="31">
        <v>9229.145076548104</v>
      </c>
      <c r="AF36" s="31">
        <v>9310.8473902504447</v>
      </c>
      <c r="AG36" s="31">
        <v>9116.1760965768153</v>
      </c>
      <c r="AH36" s="31">
        <v>8393.8888985658814</v>
      </c>
      <c r="AI36" s="31">
        <v>9447.7623734597873</v>
      </c>
      <c r="AJ36" s="31"/>
    </row>
    <row r="37" spans="1:36" ht="14.25" customHeight="1" x14ac:dyDescent="0.2">
      <c r="A37" s="61"/>
      <c r="B37" s="10" t="s">
        <v>43</v>
      </c>
      <c r="C37" s="10" t="s">
        <v>2</v>
      </c>
      <c r="D37" s="31">
        <v>16562.008733624454</v>
      </c>
      <c r="E37" s="31">
        <v>16096.069868995632</v>
      </c>
      <c r="F37" s="31">
        <v>15291.266375545851</v>
      </c>
      <c r="G37" s="31">
        <v>13131.004366812227</v>
      </c>
      <c r="H37" s="31">
        <v>10758.9519650655</v>
      </c>
      <c r="I37" s="31">
        <v>10250.655021834062</v>
      </c>
      <c r="J37" s="31">
        <v>7487.7773362445414</v>
      </c>
      <c r="K37" s="31">
        <v>7033.7368558951957</v>
      </c>
      <c r="L37" s="31">
        <v>6235.5327510917023</v>
      </c>
      <c r="M37" s="31">
        <v>6235.5327510917023</v>
      </c>
      <c r="N37" s="31">
        <v>4929.2096069869003</v>
      </c>
      <c r="O37" s="31">
        <v>4929.2096069869003</v>
      </c>
      <c r="P37" s="31">
        <v>6216.8951965065498</v>
      </c>
      <c r="Q37" s="31">
        <v>5019.855895196506</v>
      </c>
      <c r="R37" s="31">
        <v>5998.3275109170308</v>
      </c>
      <c r="S37" s="31">
        <v>4894.0524017467242</v>
      </c>
      <c r="T37" s="31">
        <v>5718.7641921397371</v>
      </c>
      <c r="U37" s="31">
        <v>6383.7860262008735</v>
      </c>
      <c r="V37" s="31">
        <v>4948.1436681222713</v>
      </c>
      <c r="W37" s="31">
        <v>3750.2656768558945</v>
      </c>
      <c r="X37" s="31">
        <v>4533.3691266375545</v>
      </c>
      <c r="Y37" s="31">
        <v>4460.2463755458512</v>
      </c>
      <c r="Z37" s="31">
        <v>4665.3060698689951</v>
      </c>
      <c r="AA37" s="31">
        <v>4206.1063755458508</v>
      </c>
      <c r="AB37" s="31">
        <v>4067.4472052401748</v>
      </c>
      <c r="AC37" s="32">
        <v>4114.1893449781655</v>
      </c>
      <c r="AD37" s="31">
        <v>4163.9897379912663</v>
      </c>
      <c r="AE37" s="31">
        <v>4164.6886462882094</v>
      </c>
      <c r="AF37" s="31">
        <v>3956.0073362445414</v>
      </c>
      <c r="AG37" s="31">
        <v>4246.3931441048035</v>
      </c>
      <c r="AH37" s="31">
        <v>4032.2434061135368</v>
      </c>
      <c r="AI37" s="31">
        <v>3910.3241484716154</v>
      </c>
      <c r="AJ37" s="31"/>
    </row>
    <row r="38" spans="1:36" ht="14.25" customHeight="1" x14ac:dyDescent="0.2">
      <c r="A38" s="61"/>
      <c r="B38" s="10" t="s">
        <v>44</v>
      </c>
      <c r="C38" s="10" t="s">
        <v>2</v>
      </c>
      <c r="D38" s="31">
        <v>3375.8478367930643</v>
      </c>
      <c r="E38" s="31">
        <v>3450.3141099984732</v>
      </c>
      <c r="F38" s="31">
        <v>3549.2018334868399</v>
      </c>
      <c r="G38" s="31">
        <v>3627.5190841064673</v>
      </c>
      <c r="H38" s="31">
        <v>3779.9574959096367</v>
      </c>
      <c r="I38" s="31">
        <v>3684.290426093602</v>
      </c>
      <c r="J38" s="31">
        <v>3679.174564167949</v>
      </c>
      <c r="K38" s="31">
        <v>3639.4446959632305</v>
      </c>
      <c r="L38" s="31">
        <v>3498.4402342866465</v>
      </c>
      <c r="M38" s="31">
        <v>3383.4254157705373</v>
      </c>
      <c r="N38" s="31">
        <v>3148.2617495418554</v>
      </c>
      <c r="O38" s="31">
        <v>2520.3795364231951</v>
      </c>
      <c r="P38" s="31">
        <v>2110.1692953251263</v>
      </c>
      <c r="Q38" s="31">
        <v>1852.8960441996301</v>
      </c>
      <c r="R38" s="31">
        <v>1704.6633796702731</v>
      </c>
      <c r="S38" s="31">
        <v>1568.3206344994589</v>
      </c>
      <c r="T38" s="31">
        <v>1533.6319928034779</v>
      </c>
      <c r="U38" s="31">
        <v>1291.3926431588577</v>
      </c>
      <c r="V38" s="31">
        <v>961.6561955862519</v>
      </c>
      <c r="W38" s="31">
        <v>942.19792308836122</v>
      </c>
      <c r="X38" s="31">
        <v>947.90903555391731</v>
      </c>
      <c r="Y38" s="31">
        <v>994.71162102580809</v>
      </c>
      <c r="Z38" s="31">
        <v>920.29261429050325</v>
      </c>
      <c r="AA38" s="31">
        <v>1056.9739468860541</v>
      </c>
      <c r="AB38" s="31">
        <v>1098.2047335837378</v>
      </c>
      <c r="AC38" s="32">
        <v>932.25885567913269</v>
      </c>
      <c r="AD38" s="31">
        <v>869.41322697658927</v>
      </c>
      <c r="AE38" s="31">
        <v>886.03483281368824</v>
      </c>
      <c r="AF38" s="31">
        <v>860.04079078799271</v>
      </c>
      <c r="AG38" s="31">
        <v>877.69614142558828</v>
      </c>
      <c r="AH38" s="31">
        <v>863.83217186214108</v>
      </c>
      <c r="AI38" s="31">
        <v>845.13232493720454</v>
      </c>
      <c r="AJ38" s="31"/>
    </row>
    <row r="39" spans="1:36" ht="14.25" customHeight="1" x14ac:dyDescent="0.2">
      <c r="A39" s="61"/>
      <c r="B39" s="10" t="s">
        <v>45</v>
      </c>
      <c r="C39" s="10" t="s">
        <v>2</v>
      </c>
      <c r="D39" s="32">
        <v>57.502771004331869</v>
      </c>
      <c r="E39" s="32">
        <v>59.497790946493474</v>
      </c>
      <c r="F39" s="32">
        <v>67.963962270061131</v>
      </c>
      <c r="G39" s="32">
        <v>61.519685733755452</v>
      </c>
      <c r="H39" s="32">
        <v>60.372940021572049</v>
      </c>
      <c r="I39" s="32">
        <v>51.343903665021834</v>
      </c>
      <c r="J39" s="32">
        <v>32.877639601877725</v>
      </c>
      <c r="K39" s="32">
        <v>39.411434068820952</v>
      </c>
      <c r="L39" s="32">
        <v>35.587801157161572</v>
      </c>
      <c r="M39" s="32">
        <v>37.805628547117905</v>
      </c>
      <c r="N39" s="32">
        <v>33.354972033973795</v>
      </c>
      <c r="O39" s="32">
        <v>32.044452049650651</v>
      </c>
      <c r="P39" s="32">
        <v>31.40030115021834</v>
      </c>
      <c r="Q39" s="32">
        <v>36.677040920436681</v>
      </c>
      <c r="R39" s="32">
        <v>41.067418563100432</v>
      </c>
      <c r="S39" s="32">
        <v>38.12132371056768</v>
      </c>
      <c r="T39" s="32">
        <v>32.962844415109167</v>
      </c>
      <c r="U39" s="32">
        <v>33.596776656244543</v>
      </c>
      <c r="V39" s="32">
        <v>36.975161927030562</v>
      </c>
      <c r="W39" s="32">
        <v>31.698454437467248</v>
      </c>
      <c r="X39" s="32">
        <v>39.456870629999997</v>
      </c>
      <c r="Y39" s="32">
        <v>40.109973429563318</v>
      </c>
      <c r="Z39" s="32">
        <v>38.693184460829691</v>
      </c>
      <c r="AA39" s="32">
        <v>40.842136241746715</v>
      </c>
      <c r="AB39" s="32">
        <v>41.922533665283844</v>
      </c>
      <c r="AC39" s="32">
        <v>45.002893297292573</v>
      </c>
      <c r="AD39" s="32">
        <v>49.203037791921396</v>
      </c>
      <c r="AE39" s="32">
        <v>52.102670855633193</v>
      </c>
      <c r="AF39" s="32">
        <v>49.184259363668119</v>
      </c>
      <c r="AG39" s="32">
        <v>52.455676672183401</v>
      </c>
      <c r="AH39" s="32">
        <v>55.170290289301306</v>
      </c>
      <c r="AI39" s="32">
        <v>55.845729059563318</v>
      </c>
      <c r="AJ39" s="32"/>
    </row>
    <row r="40" spans="1:36" ht="14.25" customHeight="1" x14ac:dyDescent="0.2">
      <c r="A40" s="61"/>
      <c r="B40" s="10" t="s">
        <v>47</v>
      </c>
      <c r="C40" s="10" t="s">
        <v>2</v>
      </c>
      <c r="D40" s="21">
        <v>331.01289201821345</v>
      </c>
      <c r="E40" s="21">
        <v>298.56480231963207</v>
      </c>
      <c r="F40" s="21">
        <v>288.64064894492532</v>
      </c>
      <c r="G40" s="21">
        <v>273.83272506333543</v>
      </c>
      <c r="H40" s="21">
        <v>265.4947608286837</v>
      </c>
      <c r="I40" s="21">
        <v>254.96403061884408</v>
      </c>
      <c r="J40" s="21">
        <v>250.13071429945637</v>
      </c>
      <c r="K40" s="21">
        <v>257.54366409416019</v>
      </c>
      <c r="L40" s="21">
        <v>227.00205046291396</v>
      </c>
      <c r="M40" s="21">
        <v>211.23385900235019</v>
      </c>
      <c r="N40" s="21">
        <v>205.87375050000003</v>
      </c>
      <c r="O40" s="21">
        <v>198.31689982142822</v>
      </c>
      <c r="P40" s="21">
        <v>197.7433678851209</v>
      </c>
      <c r="Q40" s="21">
        <v>196.82472638767854</v>
      </c>
      <c r="R40" s="21">
        <v>187.34773809932537</v>
      </c>
      <c r="S40" s="21">
        <v>189.63014357193404</v>
      </c>
      <c r="T40" s="21">
        <v>190.32413876646612</v>
      </c>
      <c r="U40" s="21">
        <v>189.11369355390227</v>
      </c>
      <c r="V40" s="21">
        <v>187.09969975462846</v>
      </c>
      <c r="W40" s="21">
        <v>180.18619783472019</v>
      </c>
      <c r="X40" s="21">
        <v>178.61803600502941</v>
      </c>
      <c r="Y40" s="21">
        <v>171.40416400074056</v>
      </c>
      <c r="Z40" s="21">
        <v>166.42130139473653</v>
      </c>
      <c r="AA40" s="21">
        <v>164.79748125729103</v>
      </c>
      <c r="AB40" s="21">
        <v>156.91287836904164</v>
      </c>
      <c r="AC40" s="21">
        <v>152.56679720633159</v>
      </c>
      <c r="AD40" s="21">
        <v>156.09463725436305</v>
      </c>
      <c r="AE40" s="21">
        <v>151.96259667378851</v>
      </c>
      <c r="AF40" s="21">
        <v>148.84458420222083</v>
      </c>
      <c r="AG40" s="21">
        <v>146.46150298053047</v>
      </c>
      <c r="AH40" s="21">
        <v>139.42224221776718</v>
      </c>
      <c r="AI40" s="21">
        <v>139.21677565657674</v>
      </c>
      <c r="AJ40" s="21"/>
    </row>
    <row r="41" spans="1:36" ht="14.25" customHeight="1" x14ac:dyDescent="0.2">
      <c r="A41" s="61"/>
      <c r="B41" s="4" t="s">
        <v>41</v>
      </c>
      <c r="C41" s="4" t="s">
        <v>2</v>
      </c>
      <c r="D41" s="20">
        <v>5932.1994953043304</v>
      </c>
      <c r="E41" s="20">
        <v>6120.4595968220037</v>
      </c>
      <c r="F41" s="20">
        <v>6142.0178403849641</v>
      </c>
      <c r="G41" s="20">
        <v>6273.4373947576605</v>
      </c>
      <c r="H41" s="20">
        <v>5745.6857054057382</v>
      </c>
      <c r="I41" s="20">
        <v>5660.3703650442121</v>
      </c>
      <c r="J41" s="20">
        <v>7704.2117501692264</v>
      </c>
      <c r="K41" s="20">
        <v>7410.6187039302804</v>
      </c>
      <c r="L41" s="20">
        <v>7542.8986372371137</v>
      </c>
      <c r="M41" s="20">
        <v>8299.7756961834693</v>
      </c>
      <c r="N41" s="20">
        <v>7918.8895309628142</v>
      </c>
      <c r="O41" s="20">
        <v>7953.9216289231072</v>
      </c>
      <c r="P41" s="20">
        <v>8202.7878591215267</v>
      </c>
      <c r="Q41" s="20">
        <v>7879.7352125315529</v>
      </c>
      <c r="R41" s="20">
        <v>8649.8201354931098</v>
      </c>
      <c r="S41" s="20">
        <v>8448.5756474510017</v>
      </c>
      <c r="T41" s="20">
        <v>8351.5519339035181</v>
      </c>
      <c r="U41" s="20">
        <v>8458.8865786996048</v>
      </c>
      <c r="V41" s="20">
        <v>8859.570867743234</v>
      </c>
      <c r="W41" s="20">
        <v>8988.711175244207</v>
      </c>
      <c r="X41" s="20">
        <v>8885.7345690601633</v>
      </c>
      <c r="Y41" s="20">
        <v>9459.2790107315286</v>
      </c>
      <c r="Z41" s="20">
        <v>9445.7003690601177</v>
      </c>
      <c r="AA41" s="20">
        <v>9155.7734137006955</v>
      </c>
      <c r="AB41" s="20">
        <v>9675.6683678653299</v>
      </c>
      <c r="AC41" s="20">
        <v>9407.8618474461564</v>
      </c>
      <c r="AD41" s="20">
        <v>9068.3227322165731</v>
      </c>
      <c r="AE41" s="20">
        <v>9723.5651294981071</v>
      </c>
      <c r="AF41" s="20">
        <v>9370.8516913035164</v>
      </c>
      <c r="AG41" s="20">
        <v>9461.7573917792815</v>
      </c>
      <c r="AH41" s="20">
        <v>9401.8793011231301</v>
      </c>
      <c r="AI41" s="20">
        <v>9028.5260157479661</v>
      </c>
      <c r="AJ41" s="20"/>
    </row>
    <row r="42" spans="1:36" ht="14.25" customHeight="1" x14ac:dyDescent="0.2">
      <c r="A42" s="61"/>
      <c r="B42" s="10" t="s">
        <v>49</v>
      </c>
      <c r="C42" s="10" t="s">
        <v>2</v>
      </c>
      <c r="D42" s="31">
        <v>5109.4277116733183</v>
      </c>
      <c r="E42" s="31">
        <v>5106.7097140310798</v>
      </c>
      <c r="F42" s="31">
        <v>4961.9822144919281</v>
      </c>
      <c r="G42" s="31">
        <v>4994.0538925138062</v>
      </c>
      <c r="H42" s="31">
        <v>4554.8978046606935</v>
      </c>
      <c r="I42" s="31">
        <v>4882.5909310260522</v>
      </c>
      <c r="J42" s="31">
        <v>6880.4461250949262</v>
      </c>
      <c r="K42" s="31">
        <v>6320.9257352157147</v>
      </c>
      <c r="L42" s="31">
        <v>6332.1735676428252</v>
      </c>
      <c r="M42" s="31">
        <v>7106.7734365219458</v>
      </c>
      <c r="N42" s="31">
        <v>6769.0706782221259</v>
      </c>
      <c r="O42" s="31">
        <v>7204.1906794373417</v>
      </c>
      <c r="P42" s="31">
        <v>7264.3302073392142</v>
      </c>
      <c r="Q42" s="31">
        <v>7227.4829624766662</v>
      </c>
      <c r="R42" s="31">
        <v>7239.6909690698776</v>
      </c>
      <c r="S42" s="31">
        <v>7270.1435985520538</v>
      </c>
      <c r="T42" s="31">
        <v>7282.7760063507012</v>
      </c>
      <c r="U42" s="31">
        <v>7377.4279721167659</v>
      </c>
      <c r="V42" s="31">
        <v>7523.3663946749293</v>
      </c>
      <c r="W42" s="31">
        <v>7620.38141033787</v>
      </c>
      <c r="X42" s="31">
        <v>7767.8447294656062</v>
      </c>
      <c r="Y42" s="31">
        <v>7854.2176877717984</v>
      </c>
      <c r="Z42" s="31">
        <v>7846.3046860565482</v>
      </c>
      <c r="AA42" s="31">
        <v>7783.9682581612051</v>
      </c>
      <c r="AB42" s="31">
        <v>7991.5604407901837</v>
      </c>
      <c r="AC42" s="32">
        <v>7964.928480831205</v>
      </c>
      <c r="AD42" s="31">
        <v>7953.0592652657888</v>
      </c>
      <c r="AE42" s="31">
        <v>7939.2186257373223</v>
      </c>
      <c r="AF42" s="31">
        <v>8090.7780975641926</v>
      </c>
      <c r="AG42" s="31">
        <v>7916.1353992540007</v>
      </c>
      <c r="AH42" s="31">
        <v>7948.286752503609</v>
      </c>
      <c r="AI42" s="31">
        <v>8058.4713664206611</v>
      </c>
      <c r="AJ42" s="31"/>
    </row>
    <row r="43" spans="1:36" ht="14.25" customHeight="1" x14ac:dyDescent="0.2">
      <c r="A43" s="61"/>
      <c r="B43" s="10" t="s">
        <v>48</v>
      </c>
      <c r="C43" s="10" t="s">
        <v>2</v>
      </c>
      <c r="D43" s="33">
        <v>822.77178363101223</v>
      </c>
      <c r="E43" s="33">
        <v>1013.7498827909242</v>
      </c>
      <c r="F43" s="33">
        <v>1180.0356258930356</v>
      </c>
      <c r="G43" s="33">
        <v>1279.3835022438545</v>
      </c>
      <c r="H43" s="33">
        <v>1190.7879007450442</v>
      </c>
      <c r="I43" s="33">
        <v>777.7794340181598</v>
      </c>
      <c r="J43" s="33">
        <v>823.76562507430003</v>
      </c>
      <c r="K43" s="33">
        <v>1089.6929687145655</v>
      </c>
      <c r="L43" s="33">
        <v>1210.7250695942887</v>
      </c>
      <c r="M43" s="33">
        <v>1193.002259661524</v>
      </c>
      <c r="N43" s="33">
        <v>1149.8188527406885</v>
      </c>
      <c r="O43" s="33">
        <v>749.73094948576556</v>
      </c>
      <c r="P43" s="33">
        <v>938.45765178231306</v>
      </c>
      <c r="Q43" s="33">
        <v>652.25225005488699</v>
      </c>
      <c r="R43" s="33">
        <v>1410.1291664232315</v>
      </c>
      <c r="S43" s="33">
        <v>1178.4320488989483</v>
      </c>
      <c r="T43" s="33">
        <v>1068.7759275528172</v>
      </c>
      <c r="U43" s="33">
        <v>1081.4586065828394</v>
      </c>
      <c r="V43" s="33">
        <v>1336.2044730683056</v>
      </c>
      <c r="W43" s="33">
        <v>1368.3297649063372</v>
      </c>
      <c r="X43" s="33">
        <v>1117.8898395945575</v>
      </c>
      <c r="Y43" s="33">
        <v>1605.06132295973</v>
      </c>
      <c r="Z43" s="33">
        <v>1599.39568300357</v>
      </c>
      <c r="AA43" s="33">
        <v>1371.8051555394914</v>
      </c>
      <c r="AB43" s="33">
        <v>1684.1079270751463</v>
      </c>
      <c r="AC43" s="33">
        <v>1442.9333666149507</v>
      </c>
      <c r="AD43" s="33">
        <v>1115.2634669507847</v>
      </c>
      <c r="AE43" s="31">
        <v>1784.346503760785</v>
      </c>
      <c r="AF43" s="31">
        <v>1280.0735937393229</v>
      </c>
      <c r="AG43" s="31">
        <v>1545.6219925252808</v>
      </c>
      <c r="AH43" s="31">
        <v>1453.5925486195213</v>
      </c>
      <c r="AI43" s="31">
        <v>970.05464932730524</v>
      </c>
      <c r="AJ43" s="31"/>
    </row>
    <row r="44" spans="1:36" ht="14.25" customHeight="1" x14ac:dyDescent="0.2">
      <c r="A44" s="62"/>
      <c r="B44" s="16" t="s">
        <v>63</v>
      </c>
      <c r="C44" s="16" t="s">
        <v>28</v>
      </c>
      <c r="D44" s="23">
        <f t="shared" ref="D44:AF44" si="1">D41/D35*100</f>
        <v>23.124319342238426</v>
      </c>
      <c r="E44" s="23">
        <f t="shared" si="1"/>
        <v>23.622201835340288</v>
      </c>
      <c r="F44" s="23">
        <f t="shared" si="1"/>
        <v>24.645431165272417</v>
      </c>
      <c r="G44" s="23">
        <f t="shared" si="1"/>
        <v>27.751081159724013</v>
      </c>
      <c r="H44" s="23">
        <f t="shared" si="1"/>
        <v>28.440534135142482</v>
      </c>
      <c r="I44" s="23">
        <f t="shared" si="1"/>
        <v>28.000322340000821</v>
      </c>
      <c r="J44" s="23">
        <f t="shared" si="1"/>
        <v>45.035486068973086</v>
      </c>
      <c r="K44" s="23">
        <f t="shared" si="1"/>
        <v>44.733272299740548</v>
      </c>
      <c r="L44" s="23">
        <f t="shared" si="1"/>
        <v>47.728011989592488</v>
      </c>
      <c r="M44" s="23">
        <f t="shared" si="1"/>
        <v>53.879310336533095</v>
      </c>
      <c r="N44" s="23">
        <f t="shared" si="1"/>
        <v>53.404027597919189</v>
      </c>
      <c r="O44" s="23">
        <f t="shared" si="1"/>
        <v>54.423159437672894</v>
      </c>
      <c r="P44" s="23">
        <f t="shared" si="1"/>
        <v>52.463929822858624</v>
      </c>
      <c r="Q44" s="23">
        <f t="shared" si="1"/>
        <v>52.875044928651796</v>
      </c>
      <c r="R44" s="23">
        <f t="shared" si="1"/>
        <v>56.355702329249027</v>
      </c>
      <c r="S44" s="23">
        <f t="shared" si="1"/>
        <v>64.451686466626683</v>
      </c>
      <c r="T44" s="23">
        <f t="shared" si="1"/>
        <v>58.415714598483405</v>
      </c>
      <c r="U44" s="23">
        <f t="shared" si="1"/>
        <v>54.511524908776721</v>
      </c>
      <c r="V44" s="23">
        <f t="shared" si="1"/>
        <v>62.504167643464392</v>
      </c>
      <c r="W44" s="23">
        <f t="shared" si="1"/>
        <v>71.122298556539235</v>
      </c>
      <c r="X44" s="23">
        <f t="shared" si="1"/>
        <v>60.160743051770758</v>
      </c>
      <c r="Y44" s="23">
        <f t="shared" si="1"/>
        <v>65.754777329758667</v>
      </c>
      <c r="Z44" s="23">
        <f t="shared" si="1"/>
        <v>65.523383467672573</v>
      </c>
      <c r="AA44" s="23">
        <f t="shared" si="1"/>
        <v>61.26233124813961</v>
      </c>
      <c r="AB44" s="23">
        <f t="shared" si="1"/>
        <v>65.71800848012677</v>
      </c>
      <c r="AC44" s="23">
        <f t="shared" si="1"/>
        <v>63.334358982371342</v>
      </c>
      <c r="AD44" s="23">
        <f t="shared" si="1"/>
        <v>61.608209530422982</v>
      </c>
      <c r="AE44" s="23">
        <f t="shared" si="1"/>
        <v>67.133454544903827</v>
      </c>
      <c r="AF44" s="23">
        <f t="shared" si="1"/>
        <v>65.416413066129564</v>
      </c>
      <c r="AG44" s="23">
        <f>AG41/AG35*100</f>
        <v>65.528345190657618</v>
      </c>
      <c r="AH44" s="23">
        <f>AH41/AH35*100</f>
        <v>69.723308632342366</v>
      </c>
      <c r="AI44" s="23">
        <f>AI41/AI35*100</f>
        <v>62.70558127935346</v>
      </c>
      <c r="AJ44" s="23"/>
    </row>
    <row r="45" spans="1:36" ht="18" x14ac:dyDescent="0.25">
      <c r="A45" s="63" t="s">
        <v>31</v>
      </c>
      <c r="B45" s="68" t="s">
        <v>78</v>
      </c>
      <c r="C45" s="68"/>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row>
    <row r="46" spans="1:36" ht="16.5" customHeight="1" x14ac:dyDescent="0.25">
      <c r="A46" s="64"/>
      <c r="B46" s="4" t="s">
        <v>36</v>
      </c>
      <c r="C46" s="4" t="s">
        <v>79</v>
      </c>
      <c r="D46" s="34">
        <v>8.3512227188543537</v>
      </c>
      <c r="E46" s="34">
        <v>8.321932979970752</v>
      </c>
      <c r="F46" s="34">
        <v>8.2327945714159139</v>
      </c>
      <c r="G46" s="34">
        <v>8.1402150279541008</v>
      </c>
      <c r="H46" s="34">
        <v>8.1234401847190885</v>
      </c>
      <c r="I46" s="34">
        <v>8.1268504539168873</v>
      </c>
      <c r="J46" s="34">
        <v>8.0274304083591588</v>
      </c>
      <c r="K46" s="34">
        <v>7.8044565855608266</v>
      </c>
      <c r="L46" s="34">
        <v>7.7609088700689597</v>
      </c>
      <c r="M46" s="34">
        <v>7.7057059573665319</v>
      </c>
      <c r="N46" s="34">
        <v>7.6740416070375215</v>
      </c>
      <c r="O46" s="34">
        <v>7.6935937207216876</v>
      </c>
      <c r="P46" s="34">
        <v>7.6093127209789095</v>
      </c>
      <c r="Q46" s="34">
        <v>7.4929204406907797</v>
      </c>
      <c r="R46" s="34">
        <v>7.4786576177023987</v>
      </c>
      <c r="S46" s="34">
        <v>7.5554306325184006</v>
      </c>
      <c r="T46" s="34">
        <v>7.5772778277212529</v>
      </c>
      <c r="U46" s="34">
        <v>7.6088954225058618</v>
      </c>
      <c r="V46" s="34">
        <v>7.7017600339209302</v>
      </c>
      <c r="W46" s="34">
        <v>7.6003482515616394</v>
      </c>
      <c r="X46" s="34">
        <v>7.6141509950615314</v>
      </c>
      <c r="Y46" s="34">
        <v>7.5542144095781412</v>
      </c>
      <c r="Z46" s="34">
        <v>7.5780113666384299</v>
      </c>
      <c r="AA46" s="34">
        <v>7.454338325901233</v>
      </c>
      <c r="AB46" s="34">
        <v>7.5494599049407469</v>
      </c>
      <c r="AC46" s="34">
        <v>7.4497351058779318</v>
      </c>
      <c r="AD46" s="34">
        <v>7.4334197152509107</v>
      </c>
      <c r="AE46" s="34">
        <v>7.4194108377076891</v>
      </c>
      <c r="AF46" s="34">
        <v>7.322730219442291</v>
      </c>
      <c r="AG46" s="34">
        <v>7.2217841979936725</v>
      </c>
      <c r="AH46" s="34">
        <v>7.1712952196415722</v>
      </c>
      <c r="AI46" s="34">
        <v>7.2154888462540123</v>
      </c>
      <c r="AJ46" s="34"/>
    </row>
    <row r="47" spans="1:36" ht="16.5" customHeight="1" x14ac:dyDescent="0.25">
      <c r="A47" s="64"/>
      <c r="B47" s="10" t="s">
        <v>122</v>
      </c>
      <c r="C47" s="10" t="s">
        <v>80</v>
      </c>
      <c r="D47" s="35">
        <v>3.9</v>
      </c>
      <c r="E47" s="35">
        <v>3.9</v>
      </c>
      <c r="F47" s="35">
        <v>3.9</v>
      </c>
      <c r="G47" s="35">
        <v>3.8</v>
      </c>
      <c r="H47" s="35">
        <v>3.8</v>
      </c>
      <c r="I47" s="35">
        <v>3.8</v>
      </c>
      <c r="J47" s="35">
        <v>3.8</v>
      </c>
      <c r="K47" s="35">
        <v>3.8</v>
      </c>
      <c r="L47" s="35">
        <v>3.7</v>
      </c>
      <c r="M47" s="35">
        <v>3.7</v>
      </c>
      <c r="N47" s="35">
        <v>3.7</v>
      </c>
      <c r="O47" s="35">
        <v>3.7</v>
      </c>
      <c r="P47" s="35">
        <v>3.7</v>
      </c>
      <c r="Q47" s="35">
        <v>3.7</v>
      </c>
      <c r="R47" s="35">
        <v>3.6</v>
      </c>
      <c r="S47" s="35">
        <v>3.7</v>
      </c>
      <c r="T47" s="35">
        <v>3.7</v>
      </c>
      <c r="U47" s="35">
        <v>3.7</v>
      </c>
      <c r="V47" s="35">
        <v>3.9</v>
      </c>
      <c r="W47" s="35">
        <v>3.8</v>
      </c>
      <c r="X47" s="35">
        <v>3.8</v>
      </c>
      <c r="Y47" s="35">
        <v>3.8</v>
      </c>
      <c r="Z47" s="35">
        <v>3.8</v>
      </c>
      <c r="AA47" s="35">
        <v>3.7</v>
      </c>
      <c r="AB47" s="35">
        <v>3.7</v>
      </c>
      <c r="AC47" s="35">
        <v>3.7</v>
      </c>
      <c r="AD47" s="35">
        <v>3.7</v>
      </c>
      <c r="AE47" s="35">
        <v>3.7</v>
      </c>
      <c r="AF47" s="35">
        <v>3.7</v>
      </c>
      <c r="AG47" s="35">
        <v>3.6</v>
      </c>
      <c r="AH47" s="35">
        <v>3.6</v>
      </c>
      <c r="AI47" s="35">
        <v>3.6</v>
      </c>
      <c r="AJ47" s="35"/>
    </row>
    <row r="48" spans="1:36" ht="15.75" x14ac:dyDescent="0.25">
      <c r="A48" s="64"/>
      <c r="B48" s="10" t="s">
        <v>120</v>
      </c>
      <c r="C48" s="10" t="s">
        <v>80</v>
      </c>
      <c r="D48" s="35">
        <v>1.2</v>
      </c>
      <c r="E48" s="35">
        <v>1.1000000000000001</v>
      </c>
      <c r="F48" s="35">
        <v>1.1000000000000001</v>
      </c>
      <c r="G48" s="35">
        <v>1.1000000000000001</v>
      </c>
      <c r="H48" s="35">
        <v>1.1000000000000001</v>
      </c>
      <c r="I48" s="35">
        <v>1.1000000000000001</v>
      </c>
      <c r="J48" s="35">
        <v>1.1000000000000001</v>
      </c>
      <c r="K48" s="35">
        <v>1</v>
      </c>
      <c r="L48" s="35">
        <v>1</v>
      </c>
      <c r="M48" s="35">
        <v>1</v>
      </c>
      <c r="N48" s="35">
        <v>1</v>
      </c>
      <c r="O48" s="35">
        <v>1</v>
      </c>
      <c r="P48" s="35">
        <v>1</v>
      </c>
      <c r="Q48" s="35">
        <v>1</v>
      </c>
      <c r="R48" s="35">
        <v>1</v>
      </c>
      <c r="S48" s="35">
        <v>1</v>
      </c>
      <c r="T48" s="35">
        <v>1.1000000000000001</v>
      </c>
      <c r="U48" s="35">
        <v>1.1000000000000001</v>
      </c>
      <c r="V48" s="35">
        <v>1.1000000000000001</v>
      </c>
      <c r="W48" s="35">
        <v>1</v>
      </c>
      <c r="X48" s="35">
        <v>1.1000000000000001</v>
      </c>
      <c r="Y48" s="35">
        <v>1.1000000000000001</v>
      </c>
      <c r="Z48" s="35">
        <v>1</v>
      </c>
      <c r="AA48" s="35">
        <v>1</v>
      </c>
      <c r="AB48" s="35">
        <v>1</v>
      </c>
      <c r="AC48" s="35">
        <v>1</v>
      </c>
      <c r="AD48" s="35">
        <v>1</v>
      </c>
      <c r="AE48" s="35">
        <v>1</v>
      </c>
      <c r="AF48" s="35">
        <v>1</v>
      </c>
      <c r="AG48" s="35">
        <v>1</v>
      </c>
      <c r="AH48" s="35">
        <v>1</v>
      </c>
      <c r="AI48" s="35">
        <v>1</v>
      </c>
      <c r="AJ48" s="35"/>
    </row>
    <row r="49" spans="1:36" ht="15.75" x14ac:dyDescent="0.25">
      <c r="A49" s="64"/>
      <c r="B49" s="10" t="s">
        <v>119</v>
      </c>
      <c r="C49" s="10" t="s">
        <v>80</v>
      </c>
      <c r="D49" s="35">
        <v>1.7</v>
      </c>
      <c r="E49" s="35">
        <v>1.7</v>
      </c>
      <c r="F49" s="35">
        <v>1.7</v>
      </c>
      <c r="G49" s="35">
        <v>1.6</v>
      </c>
      <c r="H49" s="35">
        <v>1.6</v>
      </c>
      <c r="I49" s="35">
        <v>1.6</v>
      </c>
      <c r="J49" s="35">
        <v>1.6</v>
      </c>
      <c r="K49" s="35">
        <v>1.5</v>
      </c>
      <c r="L49" s="35">
        <v>1.4</v>
      </c>
      <c r="M49" s="35">
        <v>1.4</v>
      </c>
      <c r="N49" s="35">
        <v>1.4</v>
      </c>
      <c r="O49" s="35">
        <v>1.4</v>
      </c>
      <c r="P49" s="35">
        <v>1.4</v>
      </c>
      <c r="Q49" s="35">
        <v>1.3</v>
      </c>
      <c r="R49" s="35">
        <v>1.3</v>
      </c>
      <c r="S49" s="35">
        <v>1.3</v>
      </c>
      <c r="T49" s="35">
        <v>1.3</v>
      </c>
      <c r="U49" s="35">
        <v>1.4</v>
      </c>
      <c r="V49" s="35">
        <v>1.4</v>
      </c>
      <c r="W49" s="35">
        <v>1.3</v>
      </c>
      <c r="X49" s="35">
        <v>1.4</v>
      </c>
      <c r="Y49" s="35">
        <v>1.4</v>
      </c>
      <c r="Z49" s="35">
        <v>1.3</v>
      </c>
      <c r="AA49" s="35">
        <v>1.3</v>
      </c>
      <c r="AB49" s="35">
        <v>1.4</v>
      </c>
      <c r="AC49" s="35">
        <v>1.3</v>
      </c>
      <c r="AD49" s="35">
        <v>1.4</v>
      </c>
      <c r="AE49" s="35">
        <v>1.4</v>
      </c>
      <c r="AF49" s="35">
        <v>1.3</v>
      </c>
      <c r="AG49" s="35">
        <v>1.3</v>
      </c>
      <c r="AH49" s="35">
        <v>1.3</v>
      </c>
      <c r="AI49" s="35">
        <v>1.3</v>
      </c>
      <c r="AJ49" s="35"/>
    </row>
    <row r="50" spans="1:36" ht="15.75" x14ac:dyDescent="0.25">
      <c r="A50" s="64"/>
      <c r="B50" s="10" t="s">
        <v>65</v>
      </c>
      <c r="C50" s="10" t="s">
        <v>80</v>
      </c>
      <c r="D50" s="35">
        <v>0.8</v>
      </c>
      <c r="E50" s="35">
        <v>0.8</v>
      </c>
      <c r="F50" s="35">
        <v>0.8</v>
      </c>
      <c r="G50" s="35">
        <v>0.8</v>
      </c>
      <c r="H50" s="35">
        <v>0.8</v>
      </c>
      <c r="I50" s="35">
        <v>0.8</v>
      </c>
      <c r="J50" s="35">
        <v>0.8</v>
      </c>
      <c r="K50" s="35">
        <v>0.8</v>
      </c>
      <c r="L50" s="35">
        <v>0.8</v>
      </c>
      <c r="M50" s="35">
        <v>0.8</v>
      </c>
      <c r="N50" s="35">
        <v>0.8</v>
      </c>
      <c r="O50" s="35">
        <v>0.8</v>
      </c>
      <c r="P50" s="35">
        <v>0.8</v>
      </c>
      <c r="Q50" s="35">
        <v>0.8</v>
      </c>
      <c r="R50" s="35">
        <v>0.8</v>
      </c>
      <c r="S50" s="35">
        <v>0.8</v>
      </c>
      <c r="T50" s="35">
        <v>0.7</v>
      </c>
      <c r="U50" s="35">
        <v>0.7</v>
      </c>
      <c r="V50" s="35">
        <v>0.7</v>
      </c>
      <c r="W50" s="35">
        <v>0.7</v>
      </c>
      <c r="X50" s="35">
        <v>0.7</v>
      </c>
      <c r="Y50" s="35">
        <v>0.7</v>
      </c>
      <c r="Z50" s="35">
        <v>0.7</v>
      </c>
      <c r="AA50" s="35">
        <v>0.6</v>
      </c>
      <c r="AB50" s="35">
        <v>0.6</v>
      </c>
      <c r="AC50" s="35">
        <v>0.6</v>
      </c>
      <c r="AD50" s="35">
        <v>0.6</v>
      </c>
      <c r="AE50" s="35">
        <v>0.6</v>
      </c>
      <c r="AF50" s="35">
        <v>0.6</v>
      </c>
      <c r="AG50" s="35">
        <v>0.6</v>
      </c>
      <c r="AH50" s="35">
        <v>0.6</v>
      </c>
      <c r="AI50" s="35">
        <v>0.6</v>
      </c>
      <c r="AJ50" s="35"/>
    </row>
    <row r="51" spans="1:36" ht="15.75" x14ac:dyDescent="0.25">
      <c r="A51" s="64"/>
      <c r="B51" s="10" t="s">
        <v>121</v>
      </c>
      <c r="C51" s="10" t="s">
        <v>80</v>
      </c>
      <c r="D51" s="35">
        <v>0.7</v>
      </c>
      <c r="E51" s="35">
        <v>0.7</v>
      </c>
      <c r="F51" s="35">
        <v>0.7</v>
      </c>
      <c r="G51" s="35">
        <v>0.7</v>
      </c>
      <c r="H51" s="35">
        <v>0.7</v>
      </c>
      <c r="I51" s="35">
        <v>0.7</v>
      </c>
      <c r="J51" s="35">
        <v>0.7</v>
      </c>
      <c r="K51" s="35">
        <v>0.7</v>
      </c>
      <c r="L51" s="35">
        <v>0.7</v>
      </c>
      <c r="M51" s="35">
        <v>0.7</v>
      </c>
      <c r="N51" s="35">
        <v>0.7</v>
      </c>
      <c r="O51" s="35">
        <v>0.7</v>
      </c>
      <c r="P51" s="35">
        <v>0.7</v>
      </c>
      <c r="Q51" s="35">
        <v>0.7</v>
      </c>
      <c r="R51" s="35">
        <v>0.7</v>
      </c>
      <c r="S51" s="35">
        <v>0.7</v>
      </c>
      <c r="T51" s="35">
        <v>0.7</v>
      </c>
      <c r="U51" s="35">
        <v>0.7</v>
      </c>
      <c r="V51" s="35">
        <v>0.7</v>
      </c>
      <c r="W51" s="35">
        <v>0.7</v>
      </c>
      <c r="X51" s="35">
        <v>0.7</v>
      </c>
      <c r="Y51" s="35">
        <v>0.7</v>
      </c>
      <c r="Z51" s="35">
        <v>0.7</v>
      </c>
      <c r="AA51" s="35">
        <v>0.7</v>
      </c>
      <c r="AB51" s="35">
        <v>0.7</v>
      </c>
      <c r="AC51" s="35">
        <v>0.7</v>
      </c>
      <c r="AD51" s="35">
        <v>0.7</v>
      </c>
      <c r="AE51" s="35">
        <v>0.7</v>
      </c>
      <c r="AF51" s="35">
        <v>0.7</v>
      </c>
      <c r="AG51" s="35">
        <v>0.7</v>
      </c>
      <c r="AH51" s="35">
        <v>0.7</v>
      </c>
      <c r="AI51" s="35">
        <v>0.7</v>
      </c>
      <c r="AJ51" s="35"/>
    </row>
    <row r="52" spans="1:36" ht="15.75" x14ac:dyDescent="0.25">
      <c r="A52" s="64"/>
      <c r="B52" s="10" t="s">
        <v>118</v>
      </c>
      <c r="C52" s="10" t="s">
        <v>80</v>
      </c>
      <c r="D52" s="35">
        <v>0.7</v>
      </c>
      <c r="E52" s="35">
        <v>0.6</v>
      </c>
      <c r="F52" s="35">
        <v>0.6</v>
      </c>
      <c r="G52" s="35">
        <v>0.7</v>
      </c>
      <c r="H52" s="35">
        <v>0.6</v>
      </c>
      <c r="I52" s="35">
        <v>0.6</v>
      </c>
      <c r="J52" s="35">
        <v>0.5</v>
      </c>
      <c r="K52" s="35">
        <v>0.5</v>
      </c>
      <c r="L52" s="35">
        <v>0.6</v>
      </c>
      <c r="M52" s="35">
        <v>0.6</v>
      </c>
      <c r="N52" s="35">
        <v>0.6</v>
      </c>
      <c r="O52" s="35">
        <v>0.7</v>
      </c>
      <c r="P52" s="35">
        <v>0.7</v>
      </c>
      <c r="Q52" s="35">
        <v>0.7</v>
      </c>
      <c r="R52" s="35">
        <v>0.6</v>
      </c>
      <c r="S52" s="35">
        <v>0.6</v>
      </c>
      <c r="T52" s="35">
        <v>0.6</v>
      </c>
      <c r="U52" s="35">
        <v>0.6</v>
      </c>
      <c r="V52" s="35">
        <v>0.7</v>
      </c>
      <c r="W52" s="35">
        <v>0.6</v>
      </c>
      <c r="X52" s="35">
        <v>0.7</v>
      </c>
      <c r="Y52" s="35">
        <v>0.7</v>
      </c>
      <c r="Z52" s="35">
        <v>0.7</v>
      </c>
      <c r="AA52" s="35">
        <v>0.7</v>
      </c>
      <c r="AB52" s="35">
        <v>0.8</v>
      </c>
      <c r="AC52" s="35">
        <v>0.8</v>
      </c>
      <c r="AD52" s="35">
        <v>0.8</v>
      </c>
      <c r="AE52" s="35">
        <v>0.8</v>
      </c>
      <c r="AF52" s="35">
        <v>0.8</v>
      </c>
      <c r="AG52" s="35">
        <v>0.9</v>
      </c>
      <c r="AH52" s="35">
        <v>0.9</v>
      </c>
      <c r="AI52" s="35">
        <v>0.9</v>
      </c>
      <c r="AJ52" s="35"/>
    </row>
    <row r="53" spans="1:36" ht="18" x14ac:dyDescent="0.25">
      <c r="A53" s="67"/>
      <c r="B53" s="68" t="s">
        <v>81</v>
      </c>
      <c r="C53" s="68"/>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0"/>
    </row>
    <row r="54" spans="1:36" ht="15.75" customHeight="1" x14ac:dyDescent="0.2">
      <c r="A54" s="64"/>
      <c r="B54" s="4" t="s">
        <v>71</v>
      </c>
      <c r="C54" s="4" t="s">
        <v>82</v>
      </c>
      <c r="D54" s="20">
        <v>49497.090732448516</v>
      </c>
      <c r="E54" s="20">
        <v>49563.410161188884</v>
      </c>
      <c r="F54" s="20">
        <v>49384.143520646154</v>
      </c>
      <c r="G54" s="20">
        <v>48777.453757990581</v>
      </c>
      <c r="H54" s="20">
        <v>47777.275203970494</v>
      </c>
      <c r="I54" s="20">
        <v>47460.03680045974</v>
      </c>
      <c r="J54" s="20">
        <v>47046.090603240053</v>
      </c>
      <c r="K54" s="20">
        <v>46504.781800145356</v>
      </c>
      <c r="L54" s="20">
        <v>46746.342409804412</v>
      </c>
      <c r="M54" s="20">
        <v>46445.724987846552</v>
      </c>
      <c r="N54" s="20">
        <v>46669.208083782731</v>
      </c>
      <c r="O54" s="20">
        <v>47882.825328136387</v>
      </c>
      <c r="P54" s="20">
        <v>48843.847110560702</v>
      </c>
      <c r="Q54" s="20">
        <v>50271.052832653288</v>
      </c>
      <c r="R54" s="20">
        <v>49248.68387262505</v>
      </c>
      <c r="S54" s="20">
        <v>48753.553620222228</v>
      </c>
      <c r="T54" s="20">
        <v>51270.408744194036</v>
      </c>
      <c r="U54" s="20">
        <v>52627.351783592952</v>
      </c>
      <c r="V54" s="20">
        <v>52123.096454532701</v>
      </c>
      <c r="W54" s="20">
        <v>51341.946126468181</v>
      </c>
      <c r="X54" s="20">
        <v>52838.955156048476</v>
      </c>
      <c r="Y54" s="20">
        <v>52709.89731496037</v>
      </c>
      <c r="Z54" s="20">
        <v>51910.631958273159</v>
      </c>
      <c r="AA54" s="20">
        <v>51857.486930562183</v>
      </c>
      <c r="AB54" s="20">
        <v>52297.882389489656</v>
      </c>
      <c r="AC54" s="20">
        <v>51625.306557629978</v>
      </c>
      <c r="AD54" s="20">
        <v>53340.618120993597</v>
      </c>
      <c r="AE54" s="20">
        <v>54294.909585128684</v>
      </c>
      <c r="AF54" s="20">
        <v>53204.341104170962</v>
      </c>
      <c r="AG54" s="20">
        <v>52882.996907496199</v>
      </c>
      <c r="AH54" s="20">
        <v>53033.757634778638</v>
      </c>
      <c r="AI54" s="20">
        <v>55128.59874374557</v>
      </c>
      <c r="AJ54" s="20"/>
    </row>
    <row r="55" spans="1:36" ht="15.75" customHeight="1" x14ac:dyDescent="0.2">
      <c r="A55" s="64"/>
      <c r="B55" s="4" t="s">
        <v>68</v>
      </c>
      <c r="C55" s="4" t="s">
        <v>82</v>
      </c>
      <c r="D55" s="20">
        <v>34582.001796238765</v>
      </c>
      <c r="E55" s="20">
        <v>34506.742514594698</v>
      </c>
      <c r="F55" s="20">
        <v>34306.97651008689</v>
      </c>
      <c r="G55" s="20">
        <v>33653.534944035389</v>
      </c>
      <c r="H55" s="20">
        <v>32921.468618870298</v>
      </c>
      <c r="I55" s="20">
        <v>32693.11442248031</v>
      </c>
      <c r="J55" s="20">
        <v>32331.391476176894</v>
      </c>
      <c r="K55" s="20">
        <v>31640.403317536249</v>
      </c>
      <c r="L55" s="20">
        <v>31793.05423225</v>
      </c>
      <c r="M55" s="20">
        <v>31611.169687031004</v>
      </c>
      <c r="N55" s="20">
        <v>32067.401504419082</v>
      </c>
      <c r="O55" s="20">
        <v>32657.587145552407</v>
      </c>
      <c r="P55" s="20">
        <v>33672.912756917765</v>
      </c>
      <c r="Q55" s="20">
        <v>35532.458060462828</v>
      </c>
      <c r="R55" s="20">
        <v>34298.299530241973</v>
      </c>
      <c r="S55" s="20">
        <v>33606.536805851385</v>
      </c>
      <c r="T55" s="20">
        <v>36036.339877462458</v>
      </c>
      <c r="U55" s="20">
        <v>38099.403471721744</v>
      </c>
      <c r="V55" s="20">
        <v>37402.332835359237</v>
      </c>
      <c r="W55" s="20">
        <v>36654.019535529143</v>
      </c>
      <c r="X55" s="20">
        <v>37833.905169950078</v>
      </c>
      <c r="Y55" s="20">
        <v>38321.345115757496</v>
      </c>
      <c r="Z55" s="20">
        <v>37027.243338626955</v>
      </c>
      <c r="AA55" s="20">
        <v>37233.077406133161</v>
      </c>
      <c r="AB55" s="20">
        <v>38351.206574970238</v>
      </c>
      <c r="AC55" s="20">
        <v>37478.431144923154</v>
      </c>
      <c r="AD55" s="20">
        <v>39273.835150121209</v>
      </c>
      <c r="AE55" s="20">
        <v>39922.665475299953</v>
      </c>
      <c r="AF55" s="20">
        <v>39245.568926783832</v>
      </c>
      <c r="AG55" s="20">
        <v>39000.663022662193</v>
      </c>
      <c r="AH55" s="20">
        <v>39489.663543487928</v>
      </c>
      <c r="AI55" s="20">
        <v>41099.178626924724</v>
      </c>
      <c r="AJ55" s="20"/>
    </row>
    <row r="56" spans="1:36" ht="15.75" customHeight="1" x14ac:dyDescent="0.2">
      <c r="A56" s="64"/>
      <c r="B56" s="10" t="s">
        <v>17</v>
      </c>
      <c r="C56" s="10" t="s">
        <v>83</v>
      </c>
      <c r="D56" s="36">
        <v>4249.9704875524112</v>
      </c>
      <c r="E56" s="36">
        <v>4325.8949247459614</v>
      </c>
      <c r="F56" s="36">
        <v>4338.3278928771479</v>
      </c>
      <c r="G56" s="36">
        <v>4338.0659840713352</v>
      </c>
      <c r="H56" s="36">
        <v>4253.8249298264873</v>
      </c>
      <c r="I56" s="36">
        <v>4238.6424844854664</v>
      </c>
      <c r="J56" s="36">
        <v>4251.1099479765253</v>
      </c>
      <c r="K56" s="36">
        <v>4307.0383387933334</v>
      </c>
      <c r="L56" s="36">
        <v>4311.1703904537198</v>
      </c>
      <c r="M56" s="36">
        <v>4295.5896387100875</v>
      </c>
      <c r="N56" s="36">
        <v>4296.917889390289</v>
      </c>
      <c r="O56" s="36">
        <v>4460.7699827923534</v>
      </c>
      <c r="P56" s="36">
        <v>4437.3987824242686</v>
      </c>
      <c r="Q56" s="36">
        <v>4345.4606922507182</v>
      </c>
      <c r="R56" s="36">
        <v>4404.7634405812914</v>
      </c>
      <c r="S56" s="36">
        <v>4443.0348752003665</v>
      </c>
      <c r="T56" s="36">
        <v>4481.8016846751534</v>
      </c>
      <c r="U56" s="36">
        <v>4265.2516694008536</v>
      </c>
      <c r="V56" s="36">
        <v>4303.7524844579866</v>
      </c>
      <c r="W56" s="36">
        <v>4287.1335847681912</v>
      </c>
      <c r="X56" s="36">
        <v>4341.533634752961</v>
      </c>
      <c r="Y56" s="36">
        <v>4200.9457323187235</v>
      </c>
      <c r="Z56" s="36">
        <v>4284.0162834567218</v>
      </c>
      <c r="AA56" s="31">
        <v>4251.1643437389639</v>
      </c>
      <c r="AB56" s="31">
        <v>4093.3343068215077</v>
      </c>
      <c r="AC56" s="31">
        <v>4144.2938230551044</v>
      </c>
      <c r="AD56" s="31">
        <v>4085.2391895224796</v>
      </c>
      <c r="AE56" s="31">
        <v>4136.6639094171478</v>
      </c>
      <c r="AF56" s="31">
        <v>4033.8661401906215</v>
      </c>
      <c r="AG56" s="31">
        <v>3961.3346718803682</v>
      </c>
      <c r="AH56" s="31">
        <v>3877.2358202182254</v>
      </c>
      <c r="AI56" s="31">
        <v>4009.252162388334</v>
      </c>
      <c r="AJ56" s="31"/>
    </row>
    <row r="57" spans="1:36" ht="15.75" customHeight="1" x14ac:dyDescent="0.2">
      <c r="A57" s="64"/>
      <c r="B57" s="10" t="s">
        <v>18</v>
      </c>
      <c r="C57" s="10" t="s">
        <v>83</v>
      </c>
      <c r="D57" s="36">
        <v>12101.639840059466</v>
      </c>
      <c r="E57" s="36">
        <v>11939.681463101417</v>
      </c>
      <c r="F57" s="36">
        <v>11776.309537503037</v>
      </c>
      <c r="G57" s="36">
        <v>11611.524063263892</v>
      </c>
      <c r="H57" s="36">
        <v>11445.325040384208</v>
      </c>
      <c r="I57" s="36">
        <v>11277.712468864003</v>
      </c>
      <c r="J57" s="36">
        <v>11108.68634870304</v>
      </c>
      <c r="K57" s="36">
        <v>10984.884715895721</v>
      </c>
      <c r="L57" s="36">
        <v>11111.98028301828</v>
      </c>
      <c r="M57" s="36">
        <v>10940.466498919741</v>
      </c>
      <c r="N57" s="36">
        <v>10988.740909194985</v>
      </c>
      <c r="O57" s="36">
        <v>11126.470670709405</v>
      </c>
      <c r="P57" s="36">
        <v>11116.498180679804</v>
      </c>
      <c r="Q57" s="36">
        <v>11005.259123702281</v>
      </c>
      <c r="R57" s="36">
        <v>11056.622524278775</v>
      </c>
      <c r="S57" s="36">
        <v>11256.016758894342</v>
      </c>
      <c r="T57" s="36">
        <v>11201.382656522877</v>
      </c>
      <c r="U57" s="36">
        <v>11153.888933482354</v>
      </c>
      <c r="V57" s="36">
        <v>11244.12884752653</v>
      </c>
      <c r="W57" s="36">
        <v>11229.169618021082</v>
      </c>
      <c r="X57" s="36">
        <v>11253.256610334807</v>
      </c>
      <c r="Y57" s="36">
        <v>11236.767562738254</v>
      </c>
      <c r="Z57" s="36">
        <v>11193.306024990328</v>
      </c>
      <c r="AA57" s="31">
        <v>11042.615396136882</v>
      </c>
      <c r="AB57" s="31">
        <v>11165.940300242422</v>
      </c>
      <c r="AC57" s="31">
        <v>11075.730384801534</v>
      </c>
      <c r="AD57" s="31">
        <v>10940.843782130949</v>
      </c>
      <c r="AE57" s="31">
        <v>10951.542444701156</v>
      </c>
      <c r="AF57" s="31">
        <v>10609.125423858244</v>
      </c>
      <c r="AG57" s="31">
        <v>10443.56470498867</v>
      </c>
      <c r="AH57" s="31">
        <v>10417.714973152219</v>
      </c>
      <c r="AI57" s="31">
        <v>10440.823635089502</v>
      </c>
      <c r="AJ57" s="31"/>
    </row>
    <row r="58" spans="1:36" ht="15.75" customHeight="1" x14ac:dyDescent="0.2">
      <c r="A58" s="64"/>
      <c r="B58" s="10" t="s">
        <v>69</v>
      </c>
      <c r="C58" s="10" t="s">
        <v>83</v>
      </c>
      <c r="D58" s="36">
        <v>7903.0008808933226</v>
      </c>
      <c r="E58" s="36">
        <v>7969.7040744216238</v>
      </c>
      <c r="F58" s="36">
        <v>8029.1667973623562</v>
      </c>
      <c r="G58" s="36">
        <v>8081.3890497120947</v>
      </c>
      <c r="H58" s="36">
        <v>8126.370831473746</v>
      </c>
      <c r="I58" s="36">
        <v>8164.1121426469335</v>
      </c>
      <c r="J58" s="36">
        <v>8501.9923208597866</v>
      </c>
      <c r="K58" s="36">
        <v>8530.9048748631067</v>
      </c>
      <c r="L58" s="36">
        <v>8552.3248480324037</v>
      </c>
      <c r="M58" s="36">
        <v>8566.2522403703078</v>
      </c>
      <c r="N58" s="36">
        <v>8572.6870518763717</v>
      </c>
      <c r="O58" s="36">
        <v>8571.6292825501623</v>
      </c>
      <c r="P58" s="36">
        <v>8563.0789323915888</v>
      </c>
      <c r="Q58" s="36">
        <v>8919.8522596885723</v>
      </c>
      <c r="R58" s="36">
        <v>8883.0182609881558</v>
      </c>
      <c r="S58" s="36">
        <v>8838.0333595874727</v>
      </c>
      <c r="T58" s="36">
        <v>10560.758337398291</v>
      </c>
      <c r="U58" s="36">
        <v>10475.6097121087</v>
      </c>
      <c r="V58" s="36">
        <v>10380.023681615203</v>
      </c>
      <c r="W58" s="36">
        <v>10274.000245918549</v>
      </c>
      <c r="X58" s="36">
        <v>10157.53940502114</v>
      </c>
      <c r="Y58" s="36">
        <v>10030.641158918757</v>
      </c>
      <c r="Z58" s="36">
        <v>9904.2169671011579</v>
      </c>
      <c r="AA58" s="31">
        <v>9767.6593213942488</v>
      </c>
      <c r="AB58" s="31">
        <v>9620.9720988858862</v>
      </c>
      <c r="AC58" s="31">
        <v>9464.1552995755119</v>
      </c>
      <c r="AD58" s="31">
        <v>9297.2089234625782</v>
      </c>
      <c r="AE58" s="31">
        <v>9131.9929713773545</v>
      </c>
      <c r="AF58" s="31">
        <v>8957.3722406419656</v>
      </c>
      <c r="AG58" s="31">
        <v>8775.3960728698985</v>
      </c>
      <c r="AH58" s="31">
        <v>8593.9418269031867</v>
      </c>
      <c r="AI58" s="31">
        <v>8451.4834880746075</v>
      </c>
      <c r="AJ58" s="31"/>
    </row>
    <row r="59" spans="1:36" ht="15.75" customHeight="1" x14ac:dyDescent="0.2">
      <c r="A59" s="64"/>
      <c r="B59" s="10" t="s">
        <v>19</v>
      </c>
      <c r="C59" s="10" t="s">
        <v>83</v>
      </c>
      <c r="D59" s="36">
        <v>6558.0302939374496</v>
      </c>
      <c r="E59" s="36">
        <v>6506.2365755593091</v>
      </c>
      <c r="F59" s="36">
        <v>6417.4724026801359</v>
      </c>
      <c r="G59" s="36">
        <v>5877.7681108381812</v>
      </c>
      <c r="H59" s="36">
        <v>5362.9759869036025</v>
      </c>
      <c r="I59" s="36">
        <v>5294.6162336334864</v>
      </c>
      <c r="J59" s="36">
        <v>4766.8310608425736</v>
      </c>
      <c r="K59" s="36">
        <v>4267.099021009748</v>
      </c>
      <c r="L59" s="36">
        <v>4045.6243392787178</v>
      </c>
      <c r="M59" s="36">
        <v>4443.2412142675148</v>
      </c>
      <c r="N59" s="36">
        <v>4114.576490467939</v>
      </c>
      <c r="O59" s="36">
        <v>4421.4167516728976</v>
      </c>
      <c r="P59" s="36">
        <v>4425.1965318310558</v>
      </c>
      <c r="Q59" s="36">
        <v>4156.2751676638645</v>
      </c>
      <c r="R59" s="36">
        <v>4275.9529631369105</v>
      </c>
      <c r="S59" s="36">
        <v>4116.9789914926914</v>
      </c>
      <c r="T59" s="36">
        <v>4103.2545184613955</v>
      </c>
      <c r="U59" s="36">
        <v>4340.7084029058051</v>
      </c>
      <c r="V59" s="36">
        <v>4038.6462017756839</v>
      </c>
      <c r="W59" s="36">
        <v>3664.4266755566655</v>
      </c>
      <c r="X59" s="36">
        <v>4208.261346258917</v>
      </c>
      <c r="Y59" s="36">
        <v>3805.7879678876916</v>
      </c>
      <c r="Z59" s="36">
        <v>3740.1687440946453</v>
      </c>
      <c r="AA59" s="31">
        <v>3604.9176547015536</v>
      </c>
      <c r="AB59" s="31">
        <v>3967.4641127017003</v>
      </c>
      <c r="AC59" s="31">
        <v>3654.1131919695999</v>
      </c>
      <c r="AD59" s="31">
        <v>3808.5360836420004</v>
      </c>
      <c r="AE59" s="31">
        <v>4028.0311912351999</v>
      </c>
      <c r="AF59" s="31">
        <v>3756.5018436380001</v>
      </c>
      <c r="AG59" s="31">
        <v>3426.4322735039996</v>
      </c>
      <c r="AH59" s="31">
        <v>3476.6816123237004</v>
      </c>
      <c r="AI59" s="31">
        <v>3751.5322085270996</v>
      </c>
      <c r="AJ59" s="31"/>
    </row>
    <row r="60" spans="1:36" ht="15.75" customHeight="1" x14ac:dyDescent="0.2">
      <c r="A60" s="64"/>
      <c r="B60" s="10" t="s">
        <v>110</v>
      </c>
      <c r="C60" s="10" t="s">
        <v>83</v>
      </c>
      <c r="D60" s="36">
        <v>469.33109821905765</v>
      </c>
      <c r="E60" s="36">
        <v>465.19628118932457</v>
      </c>
      <c r="F60" s="36">
        <v>445.67068408714596</v>
      </c>
      <c r="G60" s="36">
        <v>444.75854057282538</v>
      </c>
      <c r="H60" s="36">
        <v>432.94263470519553</v>
      </c>
      <c r="I60" s="36">
        <v>418.00189727336158</v>
      </c>
      <c r="J60" s="36">
        <v>402.74260221791377</v>
      </c>
      <c r="K60" s="36">
        <v>400.47916313942807</v>
      </c>
      <c r="L60" s="36">
        <v>385.33572989212502</v>
      </c>
      <c r="M60" s="36">
        <v>376.45818526060981</v>
      </c>
      <c r="N60" s="36">
        <v>367.38854171766809</v>
      </c>
      <c r="O60" s="36">
        <v>360.14933826113963</v>
      </c>
      <c r="P60" s="36">
        <v>352.50083732794116</v>
      </c>
      <c r="Q60" s="36">
        <v>355.00542178335724</v>
      </c>
      <c r="R60" s="36">
        <v>342.43919198376318</v>
      </c>
      <c r="S60" s="36">
        <v>350.92436291098852</v>
      </c>
      <c r="T60" s="36">
        <v>322.29246137657418</v>
      </c>
      <c r="U60" s="36">
        <v>314.83632329421874</v>
      </c>
      <c r="V60" s="36">
        <v>508.73288236870007</v>
      </c>
      <c r="W60" s="36">
        <v>492.62750407239997</v>
      </c>
      <c r="X60" s="36">
        <v>487.19004883640025</v>
      </c>
      <c r="Y60" s="36">
        <v>542.70485537420006</v>
      </c>
      <c r="Z60" s="36">
        <v>521.15789919430006</v>
      </c>
      <c r="AA60" s="31">
        <v>537.9919160357</v>
      </c>
      <c r="AB60" s="31">
        <v>524.3141081015998</v>
      </c>
      <c r="AC60" s="31">
        <v>507.04100114110025</v>
      </c>
      <c r="AD60" s="31">
        <v>498.88375522270007</v>
      </c>
      <c r="AE60" s="31">
        <v>467.83959015400006</v>
      </c>
      <c r="AF60" s="31">
        <v>468.68004427300002</v>
      </c>
      <c r="AG60" s="31">
        <v>447.92370157829993</v>
      </c>
      <c r="AH60" s="31">
        <v>440.24699999999996</v>
      </c>
      <c r="AI60" s="31">
        <v>515.56740000000002</v>
      </c>
      <c r="AJ60" s="31"/>
    </row>
    <row r="61" spans="1:36" ht="15.75" customHeight="1" x14ac:dyDescent="0.2">
      <c r="A61" s="64"/>
      <c r="B61" s="10" t="s">
        <v>70</v>
      </c>
      <c r="C61" s="10" t="s">
        <v>83</v>
      </c>
      <c r="D61" s="36">
        <v>3300.0291955770599</v>
      </c>
      <c r="E61" s="36">
        <v>3300.0291955770599</v>
      </c>
      <c r="F61" s="36">
        <v>3300.0291955770599</v>
      </c>
      <c r="G61" s="36">
        <v>3300.0291955770599</v>
      </c>
      <c r="H61" s="36">
        <v>3300.0291955770599</v>
      </c>
      <c r="I61" s="36">
        <v>3300.0291955770599</v>
      </c>
      <c r="J61" s="36">
        <v>3300.0291955770599</v>
      </c>
      <c r="K61" s="36">
        <v>3149.9972038349124</v>
      </c>
      <c r="L61" s="36">
        <v>3386.6186415747584</v>
      </c>
      <c r="M61" s="36">
        <v>2989.1619095027472</v>
      </c>
      <c r="N61" s="36">
        <v>3727.0906217718275</v>
      </c>
      <c r="O61" s="36">
        <v>3717.1511195664502</v>
      </c>
      <c r="P61" s="36">
        <v>4778.2394922631092</v>
      </c>
      <c r="Q61" s="36">
        <v>6750.6053953740275</v>
      </c>
      <c r="R61" s="36">
        <v>5335.5031492730777</v>
      </c>
      <c r="S61" s="36">
        <v>4601.5484577655234</v>
      </c>
      <c r="T61" s="36">
        <v>5366.8502190281752</v>
      </c>
      <c r="U61" s="36">
        <v>7549.1084305298127</v>
      </c>
      <c r="V61" s="36">
        <v>6927.0487376151323</v>
      </c>
      <c r="W61" s="36">
        <v>6706.6619071922551</v>
      </c>
      <c r="X61" s="36">
        <v>7386.1241247458465</v>
      </c>
      <c r="Y61" s="36">
        <v>8504.4978385198683</v>
      </c>
      <c r="Z61" s="36">
        <v>7384.3774197898101</v>
      </c>
      <c r="AA61" s="31">
        <v>8028.7287741258106</v>
      </c>
      <c r="AB61" s="31">
        <v>8979.181648217118</v>
      </c>
      <c r="AC61" s="31">
        <v>8633.0974443802988</v>
      </c>
      <c r="AD61" s="31">
        <v>10643.123416140506</v>
      </c>
      <c r="AE61" s="31">
        <v>11206.595368415099</v>
      </c>
      <c r="AF61" s="31">
        <v>11420.023234182001</v>
      </c>
      <c r="AG61" s="31">
        <v>11946.011597840959</v>
      </c>
      <c r="AH61" s="31">
        <v>12683.842310890595</v>
      </c>
      <c r="AI61" s="31">
        <v>13930.51973284518</v>
      </c>
      <c r="AJ61" s="31"/>
    </row>
    <row r="62" spans="1:36" ht="15.75" customHeight="1" x14ac:dyDescent="0.2">
      <c r="A62" s="64"/>
      <c r="B62" s="4" t="s">
        <v>72</v>
      </c>
      <c r="C62" s="4" t="s">
        <v>82</v>
      </c>
      <c r="D62" s="20">
        <v>14915.088936209748</v>
      </c>
      <c r="E62" s="20">
        <v>15056.667646594193</v>
      </c>
      <c r="F62" s="20">
        <v>15077.167010559264</v>
      </c>
      <c r="G62" s="20">
        <v>15123.918813955201</v>
      </c>
      <c r="H62" s="20">
        <v>14855.806585100196</v>
      </c>
      <c r="I62" s="20">
        <v>14766.92237797943</v>
      </c>
      <c r="J62" s="20">
        <v>14714.699127063152</v>
      </c>
      <c r="K62" s="20">
        <v>14864.378482609112</v>
      </c>
      <c r="L62" s="20">
        <v>14953.288177554408</v>
      </c>
      <c r="M62" s="20">
        <v>14834.555300815549</v>
      </c>
      <c r="N62" s="20">
        <v>14601.806579363647</v>
      </c>
      <c r="O62" s="20">
        <v>15225.238182583971</v>
      </c>
      <c r="P62" s="20">
        <v>15170.934353642933</v>
      </c>
      <c r="Q62" s="20">
        <v>14738.594772190459</v>
      </c>
      <c r="R62" s="20">
        <v>14950.38434238308</v>
      </c>
      <c r="S62" s="20">
        <v>15147.016814370838</v>
      </c>
      <c r="T62" s="20">
        <v>15234.068866731581</v>
      </c>
      <c r="U62" s="20">
        <v>14527.948311871212</v>
      </c>
      <c r="V62" s="20">
        <v>14720.76361917346</v>
      </c>
      <c r="W62" s="20">
        <v>14687.926590939038</v>
      </c>
      <c r="X62" s="20">
        <v>15005.049986098404</v>
      </c>
      <c r="Y62" s="20">
        <v>14388.552199202875</v>
      </c>
      <c r="Z62" s="20">
        <v>14883.388619646197</v>
      </c>
      <c r="AA62" s="20">
        <v>14624.409524429024</v>
      </c>
      <c r="AB62" s="20">
        <v>13946.675814519416</v>
      </c>
      <c r="AC62" s="20">
        <v>14146.875412706831</v>
      </c>
      <c r="AD62" s="20">
        <v>14066.782970872384</v>
      </c>
      <c r="AE62" s="20">
        <v>14372.244109828733</v>
      </c>
      <c r="AF62" s="20">
        <v>13958.772177387133</v>
      </c>
      <c r="AG62" s="20">
        <v>13882.33388483401</v>
      </c>
      <c r="AH62" s="20">
        <v>13544.094091290714</v>
      </c>
      <c r="AI62" s="20">
        <v>14029.420116820847</v>
      </c>
      <c r="AJ62" s="20"/>
    </row>
    <row r="63" spans="1:36" ht="15.75" customHeight="1" x14ac:dyDescent="0.2">
      <c r="A63" s="64"/>
      <c r="B63" s="10" t="s">
        <v>20</v>
      </c>
      <c r="C63" s="10" t="s">
        <v>83</v>
      </c>
      <c r="D63" s="36">
        <v>5015.2530142097476</v>
      </c>
      <c r="E63" s="36">
        <v>5031.6248945941925</v>
      </c>
      <c r="F63" s="36">
        <v>5047.2224685592655</v>
      </c>
      <c r="G63" s="36">
        <v>5062.0465133152011</v>
      </c>
      <c r="H63" s="36">
        <v>5076.0978049201967</v>
      </c>
      <c r="I63" s="36">
        <v>5089.3771182594301</v>
      </c>
      <c r="J63" s="36">
        <v>5101.8852270431516</v>
      </c>
      <c r="K63" s="36">
        <v>5113.6229038391111</v>
      </c>
      <c r="L63" s="36">
        <v>5124.5909200344086</v>
      </c>
      <c r="M63" s="36">
        <v>5134.7900458755494</v>
      </c>
      <c r="N63" s="36">
        <v>5144.2210504436489</v>
      </c>
      <c r="O63" s="36">
        <v>5152.8847016639711</v>
      </c>
      <c r="P63" s="36">
        <v>5160.7817663116457</v>
      </c>
      <c r="Q63" s="36">
        <v>5167.9130100269322</v>
      </c>
      <c r="R63" s="36">
        <v>5174.2791972846981</v>
      </c>
      <c r="S63" s="36">
        <v>5179.8810914287569</v>
      </c>
      <c r="T63" s="36">
        <v>5184.7194546546934</v>
      </c>
      <c r="U63" s="36">
        <v>5188.7950480155941</v>
      </c>
      <c r="V63" s="36">
        <v>5192.1086314353943</v>
      </c>
      <c r="W63" s="36">
        <v>5194.660963701248</v>
      </c>
      <c r="X63" s="36">
        <v>5196.452802463531</v>
      </c>
      <c r="Y63" s="36">
        <v>5197.484904245377</v>
      </c>
      <c r="Z63" s="36">
        <v>5197.758024436951</v>
      </c>
      <c r="AA63" s="31">
        <v>5197.2729173088073</v>
      </c>
      <c r="AB63" s="31">
        <v>5196.0303360004427</v>
      </c>
      <c r="AC63" s="31">
        <v>5194.0310325431819</v>
      </c>
      <c r="AD63" s="31">
        <v>5191.2757578334804</v>
      </c>
      <c r="AE63" s="31">
        <v>5187.7652616500854</v>
      </c>
      <c r="AF63" s="31">
        <v>5183.5002926750185</v>
      </c>
      <c r="AG63" s="31">
        <v>5178.4815984611514</v>
      </c>
      <c r="AH63" s="31">
        <v>5172.7099254550931</v>
      </c>
      <c r="AI63" s="31">
        <v>5166.1860190029147</v>
      </c>
      <c r="AJ63" s="31"/>
    </row>
    <row r="64" spans="1:36" ht="15.75" customHeight="1" x14ac:dyDescent="0.2">
      <c r="A64" s="64"/>
      <c r="B64" s="10" t="s">
        <v>21</v>
      </c>
      <c r="C64" s="10" t="s">
        <v>83</v>
      </c>
      <c r="D64" s="36">
        <v>6259.8359220000002</v>
      </c>
      <c r="E64" s="36">
        <v>6155.0427520000003</v>
      </c>
      <c r="F64" s="36">
        <v>6119.9445419999993</v>
      </c>
      <c r="G64" s="36">
        <v>6161.8723006399996</v>
      </c>
      <c r="H64" s="36">
        <v>6049.7087801799998</v>
      </c>
      <c r="I64" s="36">
        <v>5777.5452597199992</v>
      </c>
      <c r="J64" s="36">
        <v>5552.8139000199999</v>
      </c>
      <c r="K64" s="36">
        <v>5720.7555787699994</v>
      </c>
      <c r="L64" s="36">
        <v>5798.6972575199998</v>
      </c>
      <c r="M64" s="36">
        <v>5609.76525494</v>
      </c>
      <c r="N64" s="36">
        <v>5297.5855289200008</v>
      </c>
      <c r="O64" s="36">
        <v>5742.35348092</v>
      </c>
      <c r="P64" s="36">
        <v>5710.1525873312885</v>
      </c>
      <c r="Q64" s="36">
        <v>5240.6817621635273</v>
      </c>
      <c r="R64" s="36">
        <v>5416.1051450983823</v>
      </c>
      <c r="S64" s="36">
        <v>5587.1357229420801</v>
      </c>
      <c r="T64" s="36">
        <v>5579.3494120768864</v>
      </c>
      <c r="U64" s="36">
        <v>5029.1532638556164</v>
      </c>
      <c r="V64" s="36">
        <v>5128.6549877380648</v>
      </c>
      <c r="W64" s="36">
        <v>5103.2656272377881</v>
      </c>
      <c r="X64" s="36">
        <v>5348.5971836348717</v>
      </c>
      <c r="Y64" s="36">
        <v>4871.0672949574991</v>
      </c>
      <c r="Z64" s="36">
        <v>5205.6305952092462</v>
      </c>
      <c r="AA64" s="31">
        <v>4937.1366071202156</v>
      </c>
      <c r="AB64" s="31">
        <v>4490.6454785189744</v>
      </c>
      <c r="AC64" s="31">
        <v>4552.8443801636495</v>
      </c>
      <c r="AD64" s="31">
        <v>4225.5072130389035</v>
      </c>
      <c r="AE64" s="31">
        <v>4544.4788481786472</v>
      </c>
      <c r="AF64" s="31">
        <v>4055.2718847121141</v>
      </c>
      <c r="AG64" s="31">
        <v>3783.8522863728599</v>
      </c>
      <c r="AH64" s="31">
        <v>3621.3841658356205</v>
      </c>
      <c r="AI64" s="31">
        <v>3713.2340978179327</v>
      </c>
      <c r="AJ64" s="31"/>
    </row>
    <row r="65" spans="1:36" ht="15.75" customHeight="1" x14ac:dyDescent="0.2">
      <c r="A65" s="64"/>
      <c r="B65" s="10" t="s">
        <v>22</v>
      </c>
      <c r="C65" s="10" t="s">
        <v>83</v>
      </c>
      <c r="D65" s="36">
        <v>3170</v>
      </c>
      <c r="E65" s="36">
        <v>3330</v>
      </c>
      <c r="F65" s="36">
        <v>3360</v>
      </c>
      <c r="G65" s="36">
        <v>3340</v>
      </c>
      <c r="H65" s="36">
        <v>3240</v>
      </c>
      <c r="I65" s="36">
        <v>3290</v>
      </c>
      <c r="J65" s="36">
        <v>3380</v>
      </c>
      <c r="K65" s="36">
        <v>3430</v>
      </c>
      <c r="L65" s="36">
        <v>3400</v>
      </c>
      <c r="M65" s="36">
        <v>3440</v>
      </c>
      <c r="N65" s="36">
        <v>3570</v>
      </c>
      <c r="O65" s="36">
        <v>3680</v>
      </c>
      <c r="P65" s="36">
        <v>3660</v>
      </c>
      <c r="Q65" s="36">
        <v>3660</v>
      </c>
      <c r="R65" s="36">
        <v>3700</v>
      </c>
      <c r="S65" s="36">
        <v>3700</v>
      </c>
      <c r="T65" s="36">
        <v>3790</v>
      </c>
      <c r="U65" s="36">
        <v>3620</v>
      </c>
      <c r="V65" s="36">
        <v>3640</v>
      </c>
      <c r="W65" s="36">
        <v>3610</v>
      </c>
      <c r="X65" s="36">
        <v>3610</v>
      </c>
      <c r="Y65" s="36">
        <v>3560</v>
      </c>
      <c r="Z65" s="36">
        <v>3550</v>
      </c>
      <c r="AA65" s="31">
        <v>3590</v>
      </c>
      <c r="AB65" s="31">
        <v>3500</v>
      </c>
      <c r="AC65" s="31">
        <v>3550</v>
      </c>
      <c r="AD65" s="31">
        <v>3510</v>
      </c>
      <c r="AE65" s="31">
        <v>3490</v>
      </c>
      <c r="AF65" s="31">
        <v>3480</v>
      </c>
      <c r="AG65" s="31">
        <v>3400</v>
      </c>
      <c r="AH65" s="31">
        <v>3320</v>
      </c>
      <c r="AI65" s="31">
        <v>3480</v>
      </c>
      <c r="AJ65" s="31"/>
    </row>
    <row r="66" spans="1:36" ht="15.75" customHeight="1" x14ac:dyDescent="0.2">
      <c r="A66" s="64"/>
      <c r="B66" s="10" t="s">
        <v>37</v>
      </c>
      <c r="C66" s="10" t="s">
        <v>83</v>
      </c>
      <c r="D66" s="36">
        <v>470</v>
      </c>
      <c r="E66" s="36">
        <v>540</v>
      </c>
      <c r="F66" s="36">
        <v>550</v>
      </c>
      <c r="G66" s="36">
        <v>560</v>
      </c>
      <c r="H66" s="36">
        <v>490</v>
      </c>
      <c r="I66" s="36">
        <v>610</v>
      </c>
      <c r="J66" s="36">
        <v>680</v>
      </c>
      <c r="K66" s="36">
        <v>600</v>
      </c>
      <c r="L66" s="36">
        <v>630</v>
      </c>
      <c r="M66" s="36">
        <v>650</v>
      </c>
      <c r="N66" s="36">
        <v>590</v>
      </c>
      <c r="O66" s="36">
        <v>650</v>
      </c>
      <c r="P66" s="36">
        <v>640</v>
      </c>
      <c r="Q66" s="36">
        <v>670</v>
      </c>
      <c r="R66" s="36">
        <v>660</v>
      </c>
      <c r="S66" s="36">
        <v>680</v>
      </c>
      <c r="T66" s="36">
        <v>680</v>
      </c>
      <c r="U66" s="36">
        <v>690</v>
      </c>
      <c r="V66" s="36">
        <v>760</v>
      </c>
      <c r="W66" s="36">
        <v>780</v>
      </c>
      <c r="X66" s="36">
        <v>850</v>
      </c>
      <c r="Y66" s="36">
        <v>760</v>
      </c>
      <c r="Z66" s="36">
        <v>930</v>
      </c>
      <c r="AA66" s="31">
        <v>900</v>
      </c>
      <c r="AB66" s="31">
        <v>760</v>
      </c>
      <c r="AC66" s="31">
        <v>850</v>
      </c>
      <c r="AD66" s="31">
        <v>1140</v>
      </c>
      <c r="AE66" s="31">
        <v>1150</v>
      </c>
      <c r="AF66" s="31">
        <v>1240</v>
      </c>
      <c r="AG66" s="31">
        <v>1520</v>
      </c>
      <c r="AH66" s="31">
        <v>1430</v>
      </c>
      <c r="AI66" s="31">
        <v>1670</v>
      </c>
      <c r="AJ66" s="31"/>
    </row>
    <row r="67" spans="1:36" ht="15.75" customHeight="1" x14ac:dyDescent="0.2">
      <c r="A67" s="64"/>
      <c r="B67" s="4" t="s">
        <v>84</v>
      </c>
      <c r="C67" s="4" t="s">
        <v>28</v>
      </c>
      <c r="D67" s="23">
        <v>44.13996797932456</v>
      </c>
      <c r="E67" s="23">
        <v>44.070817421486417</v>
      </c>
      <c r="F67" s="23">
        <v>45.014448799149967</v>
      </c>
      <c r="G67" s="23">
        <v>46.000761153557079</v>
      </c>
      <c r="H67" s="23">
        <v>44.799541013216334</v>
      </c>
      <c r="I67" s="23">
        <v>46.232581091861796</v>
      </c>
      <c r="J67" s="23">
        <v>48.055002466970109</v>
      </c>
      <c r="K67" s="23">
        <v>46.797338160894192</v>
      </c>
      <c r="L67" s="23">
        <v>48.844463166408261</v>
      </c>
      <c r="M67" s="23">
        <v>45.96547907387901</v>
      </c>
      <c r="N67" s="23">
        <v>50.440110228011363</v>
      </c>
      <c r="O67" s="23">
        <v>45.039113402791671</v>
      </c>
      <c r="P67" s="23">
        <v>46.564718680978835</v>
      </c>
      <c r="Q67" s="23">
        <v>43.313196706826908</v>
      </c>
      <c r="R67" s="23">
        <v>47.589089001071741</v>
      </c>
      <c r="S67" s="23">
        <v>47.582172533937758</v>
      </c>
      <c r="T67" s="23">
        <v>44.095611003998826</v>
      </c>
      <c r="U67" s="23">
        <v>42.388945519100155</v>
      </c>
      <c r="V67" s="23">
        <v>44.346616059327168</v>
      </c>
      <c r="W67" s="23">
        <v>46.439505222920161</v>
      </c>
      <c r="X67" s="23">
        <v>43.280694106224381</v>
      </c>
      <c r="Y67" s="23">
        <v>47.10424193327033</v>
      </c>
      <c r="Z67" s="23">
        <v>45.332793090567215</v>
      </c>
      <c r="AA67" s="23">
        <v>44.105800381831706</v>
      </c>
      <c r="AB67" s="23">
        <v>47.028303801373831</v>
      </c>
      <c r="AC67" s="23">
        <v>45.381557604757013</v>
      </c>
      <c r="AD67" s="23">
        <v>41.172853581292408</v>
      </c>
      <c r="AE67" s="23">
        <v>43.411547703114614</v>
      </c>
      <c r="AF67" s="23">
        <v>42.611745970010887</v>
      </c>
      <c r="AG67" s="23">
        <v>42.801041111282068</v>
      </c>
      <c r="AH67" s="23">
        <v>42.804603827540909</v>
      </c>
      <c r="AI67" s="23">
        <v>38.317678610634609</v>
      </c>
      <c r="AJ67" s="23"/>
    </row>
    <row r="68" spans="1:36" ht="18" x14ac:dyDescent="0.25">
      <c r="A68" s="63" t="s">
        <v>105</v>
      </c>
      <c r="B68" s="69" t="s">
        <v>85</v>
      </c>
      <c r="C68" s="69"/>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row>
    <row r="69" spans="1:36" ht="15" x14ac:dyDescent="0.2">
      <c r="A69" s="64"/>
      <c r="B69" s="13" t="s">
        <v>86</v>
      </c>
      <c r="C69" s="13" t="s">
        <v>87</v>
      </c>
      <c r="D69" s="38" t="s">
        <v>58</v>
      </c>
      <c r="E69" s="38" t="s">
        <v>58</v>
      </c>
      <c r="F69" s="38" t="s">
        <v>58</v>
      </c>
      <c r="G69" s="34">
        <v>19.3</v>
      </c>
      <c r="H69" s="34">
        <v>54.7</v>
      </c>
      <c r="I69" s="34">
        <v>58.7</v>
      </c>
      <c r="J69" s="34">
        <v>74.900000000000006</v>
      </c>
      <c r="K69" s="34">
        <v>85.9</v>
      </c>
      <c r="L69" s="34">
        <v>89</v>
      </c>
      <c r="M69" s="34">
        <v>107.2</v>
      </c>
      <c r="N69" s="34">
        <v>110.4</v>
      </c>
      <c r="O69" s="34">
        <v>111.7</v>
      </c>
      <c r="P69" s="34">
        <v>114.8</v>
      </c>
      <c r="Q69" s="34">
        <v>116.4</v>
      </c>
      <c r="R69" s="34">
        <v>116</v>
      </c>
      <c r="S69" s="34">
        <v>117.3</v>
      </c>
      <c r="T69" s="34">
        <v>119.8</v>
      </c>
      <c r="U69" s="34">
        <v>120.8</v>
      </c>
      <c r="V69" s="34">
        <v>122.4</v>
      </c>
      <c r="W69" s="34">
        <v>122.7</v>
      </c>
      <c r="X69" s="34">
        <v>125.2</v>
      </c>
      <c r="Y69" s="34">
        <v>129.9</v>
      </c>
      <c r="Z69" s="34">
        <v>134.30000000000001</v>
      </c>
      <c r="AA69" s="34">
        <v>141.5</v>
      </c>
      <c r="AB69" s="34">
        <v>153.9</v>
      </c>
      <c r="AC69" s="34">
        <v>161.1</v>
      </c>
      <c r="AD69" s="34">
        <v>164.3</v>
      </c>
      <c r="AE69" s="34">
        <v>165.2</v>
      </c>
      <c r="AF69" s="34">
        <v>166.6</v>
      </c>
      <c r="AG69" s="34">
        <v>168.4</v>
      </c>
      <c r="AH69" s="34">
        <v>170.422</v>
      </c>
      <c r="AI69" s="34">
        <v>172.37179889999999</v>
      </c>
      <c r="AJ69" s="34">
        <v>173.6</v>
      </c>
    </row>
    <row r="70" spans="1:36" ht="15" x14ac:dyDescent="0.2">
      <c r="A70" s="64"/>
      <c r="B70" s="11" t="s">
        <v>54</v>
      </c>
      <c r="C70" s="11" t="s">
        <v>88</v>
      </c>
      <c r="D70" s="39" t="s">
        <v>58</v>
      </c>
      <c r="E70" s="39" t="s">
        <v>58</v>
      </c>
      <c r="F70" s="39" t="s">
        <v>58</v>
      </c>
      <c r="G70" s="35">
        <v>5.7</v>
      </c>
      <c r="H70" s="35">
        <v>19</v>
      </c>
      <c r="I70" s="35">
        <v>22.7</v>
      </c>
      <c r="J70" s="35">
        <v>31.1</v>
      </c>
      <c r="K70" s="35">
        <v>38.1</v>
      </c>
      <c r="L70" s="35">
        <v>42.5</v>
      </c>
      <c r="M70" s="35">
        <v>51.5</v>
      </c>
      <c r="N70" s="35">
        <v>53.7</v>
      </c>
      <c r="O70" s="35">
        <v>54.1</v>
      </c>
      <c r="P70" s="35">
        <v>56</v>
      </c>
      <c r="Q70" s="35">
        <v>57.1</v>
      </c>
      <c r="R70" s="35">
        <v>57.2</v>
      </c>
      <c r="S70" s="35">
        <v>57.5</v>
      </c>
      <c r="T70" s="35">
        <v>58.1</v>
      </c>
      <c r="U70" s="35">
        <v>58.5</v>
      </c>
      <c r="V70" s="35">
        <v>59</v>
      </c>
      <c r="W70" s="35">
        <v>58.8</v>
      </c>
      <c r="X70" s="35">
        <v>60</v>
      </c>
      <c r="Y70" s="35">
        <v>62.5</v>
      </c>
      <c r="Z70" s="35">
        <v>64.5</v>
      </c>
      <c r="AA70" s="35">
        <v>67.3</v>
      </c>
      <c r="AB70" s="35">
        <v>71.5</v>
      </c>
      <c r="AC70" s="35">
        <v>73.8</v>
      </c>
      <c r="AD70" s="35">
        <v>75</v>
      </c>
      <c r="AE70" s="35">
        <v>77.2</v>
      </c>
      <c r="AF70" s="35">
        <v>78</v>
      </c>
      <c r="AG70" s="35">
        <v>78.8</v>
      </c>
      <c r="AH70" s="35">
        <v>79.781999999999996</v>
      </c>
      <c r="AI70" s="35">
        <v>80.950716200000002</v>
      </c>
      <c r="AJ70" s="35">
        <v>81.400000000000006</v>
      </c>
    </row>
    <row r="71" spans="1:36" ht="15" x14ac:dyDescent="0.2">
      <c r="A71" s="64"/>
      <c r="B71" s="11" t="s">
        <v>55</v>
      </c>
      <c r="C71" s="11" t="s">
        <v>88</v>
      </c>
      <c r="D71" s="39" t="s">
        <v>58</v>
      </c>
      <c r="E71" s="39" t="s">
        <v>58</v>
      </c>
      <c r="F71" s="39" t="s">
        <v>58</v>
      </c>
      <c r="G71" s="35">
        <v>13.6</v>
      </c>
      <c r="H71" s="35">
        <v>35.700000000000003</v>
      </c>
      <c r="I71" s="35">
        <v>36</v>
      </c>
      <c r="J71" s="35">
        <v>43.7</v>
      </c>
      <c r="K71" s="35">
        <v>47.8</v>
      </c>
      <c r="L71" s="35">
        <v>46.4</v>
      </c>
      <c r="M71" s="35">
        <v>55.7</v>
      </c>
      <c r="N71" s="35">
        <v>56.7</v>
      </c>
      <c r="O71" s="35">
        <v>57.5</v>
      </c>
      <c r="P71" s="35">
        <v>58.8</v>
      </c>
      <c r="Q71" s="35">
        <v>59.3</v>
      </c>
      <c r="R71" s="35">
        <v>58.8</v>
      </c>
      <c r="S71" s="35">
        <v>59.8</v>
      </c>
      <c r="T71" s="35">
        <v>61.8</v>
      </c>
      <c r="U71" s="35">
        <v>62.3</v>
      </c>
      <c r="V71" s="35">
        <v>63.4</v>
      </c>
      <c r="W71" s="35">
        <v>63.9</v>
      </c>
      <c r="X71" s="35">
        <v>65.2</v>
      </c>
      <c r="Y71" s="35">
        <v>67.3</v>
      </c>
      <c r="Z71" s="35">
        <v>69.8</v>
      </c>
      <c r="AA71" s="35">
        <v>74.2</v>
      </c>
      <c r="AB71" s="35">
        <v>82.5</v>
      </c>
      <c r="AC71" s="35">
        <v>87.3</v>
      </c>
      <c r="AD71" s="35">
        <v>89.2</v>
      </c>
      <c r="AE71" s="35">
        <v>88</v>
      </c>
      <c r="AF71" s="35">
        <v>88.7</v>
      </c>
      <c r="AG71" s="35">
        <v>89.6</v>
      </c>
      <c r="AH71" s="35">
        <v>90.64</v>
      </c>
      <c r="AI71" s="35">
        <v>91.421082699999999</v>
      </c>
      <c r="AJ71" s="35">
        <v>92.1</v>
      </c>
    </row>
    <row r="72" spans="1:36" x14ac:dyDescent="0.2">
      <c r="A72" s="64"/>
      <c r="B72" s="11" t="s">
        <v>67</v>
      </c>
      <c r="C72" s="11" t="s">
        <v>28</v>
      </c>
      <c r="D72" s="39" t="s">
        <v>58</v>
      </c>
      <c r="E72" s="39" t="s">
        <v>58</v>
      </c>
      <c r="F72" s="39" t="s">
        <v>58</v>
      </c>
      <c r="G72" s="39" t="s">
        <v>58</v>
      </c>
      <c r="H72" s="39" t="s">
        <v>58</v>
      </c>
      <c r="I72" s="39" t="s">
        <v>58</v>
      </c>
      <c r="J72" s="39" t="s">
        <v>58</v>
      </c>
      <c r="K72" s="39" t="s">
        <v>58</v>
      </c>
      <c r="L72" s="39" t="s">
        <v>58</v>
      </c>
      <c r="M72" s="39" t="s">
        <v>58</v>
      </c>
      <c r="N72" s="39" t="s">
        <v>58</v>
      </c>
      <c r="O72" s="35">
        <v>1.3959033467612327</v>
      </c>
      <c r="P72" s="35">
        <v>11.251969126773556</v>
      </c>
      <c r="Q72" s="35">
        <v>20.545832350738884</v>
      </c>
      <c r="R72" s="35">
        <v>22.571790194626011</v>
      </c>
      <c r="S72" s="35">
        <v>24.429232589370255</v>
      </c>
      <c r="T72" s="35">
        <v>20.438864408790376</v>
      </c>
      <c r="U72" s="35">
        <v>20.827125393357012</v>
      </c>
      <c r="V72" s="35">
        <v>23.560101640618118</v>
      </c>
      <c r="W72" s="35">
        <v>25.011079871003695</v>
      </c>
      <c r="X72" s="35">
        <v>26.715710069882793</v>
      </c>
      <c r="Y72" s="35">
        <v>27.289014425005792</v>
      </c>
      <c r="Z72" s="35">
        <v>29.830239926780994</v>
      </c>
      <c r="AA72" s="35">
        <v>30.413920140949962</v>
      </c>
      <c r="AB72" s="35">
        <v>33.694714478459709</v>
      </c>
      <c r="AC72" s="35">
        <v>35.119957851395903</v>
      </c>
      <c r="AD72" s="35">
        <v>37.278090892966205</v>
      </c>
      <c r="AE72" s="35">
        <v>40.08662936854315</v>
      </c>
      <c r="AF72" s="35">
        <v>41.494140000000002</v>
      </c>
      <c r="AG72" s="35">
        <v>42.403617404609449</v>
      </c>
      <c r="AH72" s="35">
        <v>43.304775931588132</v>
      </c>
      <c r="AI72" s="35">
        <v>44</v>
      </c>
      <c r="AJ72" s="35">
        <v>45</v>
      </c>
    </row>
    <row r="73" spans="1:36" x14ac:dyDescent="0.2">
      <c r="A73" s="64"/>
      <c r="B73" s="11" t="s">
        <v>32</v>
      </c>
      <c r="C73" s="11" t="s">
        <v>28</v>
      </c>
      <c r="D73" s="39" t="s">
        <v>58</v>
      </c>
      <c r="E73" s="39" t="s">
        <v>58</v>
      </c>
      <c r="F73" s="39" t="s">
        <v>58</v>
      </c>
      <c r="G73" s="39" t="s">
        <v>58</v>
      </c>
      <c r="H73" s="39" t="s">
        <v>58</v>
      </c>
      <c r="I73" s="39" t="s">
        <v>58</v>
      </c>
      <c r="J73" s="39" t="s">
        <v>58</v>
      </c>
      <c r="K73" s="39" t="s">
        <v>58</v>
      </c>
      <c r="L73" s="39" t="s">
        <v>58</v>
      </c>
      <c r="M73" s="39" t="s">
        <v>58</v>
      </c>
      <c r="N73" s="39" t="s">
        <v>58</v>
      </c>
      <c r="O73" s="35">
        <v>7.0346998824387025E-2</v>
      </c>
      <c r="P73" s="35">
        <v>3.1569755464061453</v>
      </c>
      <c r="Q73" s="35">
        <v>7.5971375364731877</v>
      </c>
      <c r="R73" s="35">
        <v>17.706941517073492</v>
      </c>
      <c r="S73" s="35">
        <v>23.89676361292608</v>
      </c>
      <c r="T73" s="35">
        <v>24.857715185451791</v>
      </c>
      <c r="U73" s="35">
        <v>27.349773476980708</v>
      </c>
      <c r="V73" s="35">
        <v>29.089291045126835</v>
      </c>
      <c r="W73" s="35">
        <v>32.758102679275439</v>
      </c>
      <c r="X73" s="35">
        <v>37.399786959690537</v>
      </c>
      <c r="Y73" s="35">
        <v>44.055453199542541</v>
      </c>
      <c r="Z73" s="35">
        <v>50.653306915514328</v>
      </c>
      <c r="AA73" s="35">
        <v>55.103421178796438</v>
      </c>
      <c r="AB73" s="35">
        <v>64.77362725138039</v>
      </c>
      <c r="AC73" s="35">
        <v>70.327547252957288</v>
      </c>
      <c r="AD73" s="35">
        <v>73.958661173006291</v>
      </c>
      <c r="AE73" s="35">
        <v>75.362447571500084</v>
      </c>
      <c r="AF73" s="35">
        <v>76.762165999999993</v>
      </c>
      <c r="AG73" s="35">
        <v>77.460348422462005</v>
      </c>
      <c r="AH73" s="35">
        <v>78.124915516878801</v>
      </c>
      <c r="AI73" s="35">
        <v>79</v>
      </c>
      <c r="AJ73" s="35">
        <v>79</v>
      </c>
    </row>
    <row r="74" spans="1:36" ht="15" x14ac:dyDescent="0.2">
      <c r="A74" s="64"/>
      <c r="B74" s="13" t="s">
        <v>125</v>
      </c>
      <c r="C74" s="13" t="s">
        <v>60</v>
      </c>
      <c r="D74" s="34">
        <v>100</v>
      </c>
      <c r="E74" s="34">
        <v>91.45</v>
      </c>
      <c r="F74" s="34">
        <v>90.69</v>
      </c>
      <c r="G74" s="34">
        <v>92.39</v>
      </c>
      <c r="H74" s="34">
        <v>92.13</v>
      </c>
      <c r="I74" s="34">
        <v>87.58</v>
      </c>
      <c r="J74" s="34">
        <v>84.18</v>
      </c>
      <c r="K74" s="34">
        <v>74.900000000000006</v>
      </c>
      <c r="L74" s="34">
        <v>72.52</v>
      </c>
      <c r="M74" s="34">
        <v>74.790000000000006</v>
      </c>
      <c r="N74" s="34">
        <v>76.3</v>
      </c>
      <c r="O74" s="34">
        <v>69.150000000000006</v>
      </c>
      <c r="P74" s="34">
        <v>65.64</v>
      </c>
      <c r="Q74" s="34">
        <v>66.47</v>
      </c>
      <c r="R74" s="34">
        <v>69.099999999999994</v>
      </c>
      <c r="S74" s="34">
        <v>68.66</v>
      </c>
      <c r="T74" s="34">
        <v>68.84</v>
      </c>
      <c r="U74" s="34">
        <v>68.94</v>
      </c>
      <c r="V74" s="34">
        <v>65.930000000000007</v>
      </c>
      <c r="W74" s="34">
        <v>63.17</v>
      </c>
      <c r="X74" s="34">
        <v>66.8</v>
      </c>
      <c r="Y74" s="34">
        <v>72.55</v>
      </c>
      <c r="Z74" s="34">
        <v>80.22</v>
      </c>
      <c r="AA74" s="34">
        <v>73.87</v>
      </c>
      <c r="AB74" s="34">
        <v>75.319999999999993</v>
      </c>
      <c r="AC74" s="34">
        <v>75.3</v>
      </c>
      <c r="AD74" s="34">
        <v>76.63</v>
      </c>
      <c r="AE74" s="34">
        <v>76.06</v>
      </c>
      <c r="AF74" s="34">
        <v>76.11</v>
      </c>
      <c r="AG74" s="34">
        <v>78.13</v>
      </c>
      <c r="AH74" s="34">
        <v>94.53</v>
      </c>
      <c r="AI74" s="34">
        <v>94.09</v>
      </c>
      <c r="AJ74" s="34">
        <v>96.67</v>
      </c>
    </row>
    <row r="75" spans="1:36" ht="15" x14ac:dyDescent="0.2">
      <c r="A75" s="65"/>
      <c r="B75" s="17" t="s">
        <v>126</v>
      </c>
      <c r="C75" s="17" t="s">
        <v>60</v>
      </c>
      <c r="D75" s="40">
        <v>100</v>
      </c>
      <c r="E75" s="40">
        <v>99.69</v>
      </c>
      <c r="F75" s="40">
        <v>103.08</v>
      </c>
      <c r="G75" s="40">
        <v>103.53</v>
      </c>
      <c r="H75" s="40">
        <v>103.29</v>
      </c>
      <c r="I75" s="40">
        <v>107.09</v>
      </c>
      <c r="J75" s="40">
        <v>104.58</v>
      </c>
      <c r="K75" s="40">
        <v>99.57</v>
      </c>
      <c r="L75" s="40">
        <v>93.58</v>
      </c>
      <c r="M75" s="40">
        <v>92.35</v>
      </c>
      <c r="N75" s="40">
        <v>97.1</v>
      </c>
      <c r="O75" s="40">
        <v>91.44</v>
      </c>
      <c r="P75" s="40">
        <v>87.76</v>
      </c>
      <c r="Q75" s="40">
        <v>90.34</v>
      </c>
      <c r="R75" s="40">
        <v>94.95</v>
      </c>
      <c r="S75" s="40">
        <v>102.46</v>
      </c>
      <c r="T75" s="40">
        <v>97.67</v>
      </c>
      <c r="U75" s="40">
        <v>100.08</v>
      </c>
      <c r="V75" s="40">
        <v>95.71</v>
      </c>
      <c r="W75" s="40">
        <v>90.16</v>
      </c>
      <c r="X75" s="40">
        <v>97.36</v>
      </c>
      <c r="Y75" s="40">
        <v>95.81</v>
      </c>
      <c r="Z75" s="40">
        <v>97.2</v>
      </c>
      <c r="AA75" s="40">
        <v>89.2</v>
      </c>
      <c r="AB75" s="40">
        <v>95.49</v>
      </c>
      <c r="AC75" s="40">
        <v>97.39</v>
      </c>
      <c r="AD75" s="40">
        <v>99.26</v>
      </c>
      <c r="AE75" s="34">
        <v>98.2</v>
      </c>
      <c r="AF75" s="34">
        <v>94.75</v>
      </c>
      <c r="AG75" s="34">
        <v>104.68</v>
      </c>
      <c r="AH75" s="34">
        <v>107.47</v>
      </c>
      <c r="AI75" s="34">
        <v>110.28</v>
      </c>
      <c r="AJ75" s="34">
        <v>102.38</v>
      </c>
    </row>
    <row r="76" spans="1:36" ht="20.25" customHeight="1" x14ac:dyDescent="0.25">
      <c r="A76" s="63" t="s">
        <v>33</v>
      </c>
      <c r="B76" s="68" t="s">
        <v>89</v>
      </c>
      <c r="C76" s="68"/>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c r="AD76" s="30"/>
      <c r="AE76" s="30"/>
      <c r="AF76" s="30"/>
      <c r="AG76" s="30"/>
      <c r="AH76" s="30"/>
      <c r="AI76" s="30"/>
      <c r="AJ76" s="30"/>
    </row>
    <row r="77" spans="1:36" ht="15" x14ac:dyDescent="0.2">
      <c r="A77" s="64"/>
      <c r="B77" s="4" t="s">
        <v>56</v>
      </c>
      <c r="C77" s="4" t="s">
        <v>87</v>
      </c>
      <c r="D77" s="41">
        <v>1605.6632791342922</v>
      </c>
      <c r="E77" s="41">
        <v>1600.9140112969706</v>
      </c>
      <c r="F77" s="41">
        <v>1596.1787909534689</v>
      </c>
      <c r="G77" s="41">
        <v>1591.4575765537863</v>
      </c>
      <c r="H77" s="41">
        <v>1586.7503266708195</v>
      </c>
      <c r="I77" s="42">
        <v>1582.057</v>
      </c>
      <c r="J77" s="41">
        <v>1578.9450527257791</v>
      </c>
      <c r="K77" s="41">
        <v>1575.8392267327999</v>
      </c>
      <c r="L77" s="41">
        <v>1572.7395099803432</v>
      </c>
      <c r="M77" s="41">
        <v>1569.6458904513738</v>
      </c>
      <c r="N77" s="41">
        <v>1566.5583561524945</v>
      </c>
      <c r="O77" s="41">
        <v>1563.4768951138994</v>
      </c>
      <c r="P77" s="41">
        <v>1560.4014953893277</v>
      </c>
      <c r="Q77" s="41">
        <v>1557.3321450560168</v>
      </c>
      <c r="R77" s="41">
        <v>1554.2688322146566</v>
      </c>
      <c r="S77" s="41">
        <v>1551.2115449893438</v>
      </c>
      <c r="T77" s="41">
        <v>1548.1602715275346</v>
      </c>
      <c r="U77" s="42">
        <v>1545.115</v>
      </c>
      <c r="V77" s="41">
        <v>1541.7972008615632</v>
      </c>
      <c r="W77" s="41">
        <v>1538.4865259767405</v>
      </c>
      <c r="X77" s="41">
        <v>1535.1829600477433</v>
      </c>
      <c r="Y77" s="41">
        <v>1531.8864878096319</v>
      </c>
      <c r="Z77" s="41">
        <v>1528.5970940302448</v>
      </c>
      <c r="AA77" s="41">
        <v>1525.3147635101277</v>
      </c>
      <c r="AB77" s="41">
        <v>1522.0394810824644</v>
      </c>
      <c r="AC77" s="41">
        <v>1518.771231613006</v>
      </c>
      <c r="AD77" s="43">
        <v>1515.51</v>
      </c>
      <c r="AE77" s="41">
        <v>1512.4184826154183</v>
      </c>
      <c r="AF77" s="41">
        <v>1509.3332716753596</v>
      </c>
      <c r="AG77" s="41">
        <v>1506.2543543151892</v>
      </c>
      <c r="AH77" s="41">
        <v>1503.1817176965149</v>
      </c>
      <c r="AI77" s="41">
        <v>1500.1153490071335</v>
      </c>
      <c r="AJ77" s="41">
        <v>1497.0552354609786</v>
      </c>
    </row>
    <row r="78" spans="1:36" ht="18" x14ac:dyDescent="0.25">
      <c r="A78" s="64"/>
      <c r="B78" s="66" t="s">
        <v>90</v>
      </c>
      <c r="C78" s="66"/>
      <c r="D78" s="24"/>
      <c r="E78" s="24"/>
      <c r="F78" s="24"/>
      <c r="G78" s="24"/>
      <c r="H78" s="24"/>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row>
    <row r="79" spans="1:36" ht="15" x14ac:dyDescent="0.2">
      <c r="A79" s="64"/>
      <c r="B79" s="12" t="s">
        <v>57</v>
      </c>
      <c r="C79" s="12" t="s">
        <v>87</v>
      </c>
      <c r="D79" s="43">
        <v>1066.9802999999999</v>
      </c>
      <c r="E79" s="44" t="s">
        <v>58</v>
      </c>
      <c r="F79" s="44" t="s">
        <v>58</v>
      </c>
      <c r="G79" s="44" t="s">
        <v>58</v>
      </c>
      <c r="H79" s="44" t="s">
        <v>58</v>
      </c>
      <c r="I79" s="44" t="s">
        <v>58</v>
      </c>
      <c r="J79" s="43">
        <v>1082.8762400000001</v>
      </c>
      <c r="K79" s="43">
        <v>1075.7276200000001</v>
      </c>
      <c r="L79" s="43">
        <v>1078.4048400000001</v>
      </c>
      <c r="M79" s="43">
        <v>1071.8987099999999</v>
      </c>
      <c r="N79" s="43">
        <v>1072.4916699999999</v>
      </c>
      <c r="O79" s="43">
        <v>1071.13042</v>
      </c>
      <c r="P79" s="43">
        <v>1069.77009</v>
      </c>
      <c r="Q79" s="43">
        <v>1067.05475</v>
      </c>
      <c r="R79" s="43">
        <v>1064.5739799999999</v>
      </c>
      <c r="S79" s="43">
        <v>1065.1183799999999</v>
      </c>
      <c r="T79" s="43">
        <v>1065.19895</v>
      </c>
      <c r="U79" s="43">
        <v>1060.2433700000001</v>
      </c>
      <c r="V79" s="43">
        <v>1058.0988500000001</v>
      </c>
      <c r="W79" s="43">
        <v>1055.64906</v>
      </c>
      <c r="X79" s="43">
        <v>1051.747429</v>
      </c>
      <c r="Y79" s="43">
        <v>1051.865648</v>
      </c>
      <c r="Z79" s="43">
        <v>1051.0367530000001</v>
      </c>
      <c r="AA79" s="43">
        <v>1049.923495</v>
      </c>
      <c r="AB79" s="43">
        <v>1051.264999</v>
      </c>
      <c r="AC79" s="43">
        <v>1049.724823</v>
      </c>
      <c r="AD79" s="43">
        <v>1049.0719490000001</v>
      </c>
      <c r="AE79" s="43">
        <v>1046.108741</v>
      </c>
      <c r="AF79" s="43">
        <v>1044.9760470000001</v>
      </c>
      <c r="AG79" s="43">
        <v>1043.7290600000001</v>
      </c>
      <c r="AH79" s="43">
        <v>1044.0337059999999</v>
      </c>
      <c r="AI79" s="43">
        <v>1042.0530039999999</v>
      </c>
      <c r="AJ79" s="43">
        <v>1042.0137850000001</v>
      </c>
    </row>
    <row r="80" spans="1:36" ht="18" x14ac:dyDescent="0.25">
      <c r="A80" s="64"/>
      <c r="B80" s="66" t="s">
        <v>91</v>
      </c>
      <c r="C80" s="66"/>
      <c r="D80" s="24"/>
      <c r="E80" s="24"/>
      <c r="F80" s="24"/>
      <c r="G80" s="2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row>
    <row r="81" spans="1:36" x14ac:dyDescent="0.2">
      <c r="A81" s="64"/>
      <c r="B81" s="12" t="s">
        <v>59</v>
      </c>
      <c r="C81" s="12" t="s">
        <v>116</v>
      </c>
      <c r="D81" s="38" t="s">
        <v>58</v>
      </c>
      <c r="E81" s="38" t="s">
        <v>58</v>
      </c>
      <c r="F81" s="38" t="s">
        <v>58</v>
      </c>
      <c r="G81" s="38" t="s">
        <v>58</v>
      </c>
      <c r="H81" s="38" t="s">
        <v>58</v>
      </c>
      <c r="I81" s="38" t="s">
        <v>58</v>
      </c>
      <c r="J81" s="38" t="s">
        <v>58</v>
      </c>
      <c r="K81" s="38" t="s">
        <v>58</v>
      </c>
      <c r="L81" s="38" t="s">
        <v>58</v>
      </c>
      <c r="M81" s="38" t="s">
        <v>58</v>
      </c>
      <c r="N81" s="23">
        <v>308633</v>
      </c>
      <c r="O81" s="23">
        <v>301567</v>
      </c>
      <c r="P81" s="23">
        <v>300607</v>
      </c>
      <c r="Q81" s="23">
        <v>303790</v>
      </c>
      <c r="R81" s="23">
        <v>292422</v>
      </c>
      <c r="S81" s="23">
        <v>297742</v>
      </c>
      <c r="T81" s="23">
        <v>293422</v>
      </c>
      <c r="U81" s="23">
        <v>303241</v>
      </c>
      <c r="V81" s="23">
        <v>293427</v>
      </c>
      <c r="W81" s="23">
        <v>297456</v>
      </c>
      <c r="X81" s="23">
        <v>296849</v>
      </c>
      <c r="Y81" s="23">
        <v>297496</v>
      </c>
      <c r="Z81" s="23">
        <v>289057</v>
      </c>
      <c r="AA81" s="23">
        <v>280187</v>
      </c>
      <c r="AB81" s="23">
        <v>301995</v>
      </c>
      <c r="AC81" s="23">
        <v>308064</v>
      </c>
      <c r="AD81" s="23">
        <v>306216</v>
      </c>
      <c r="AE81" s="45">
        <v>304557</v>
      </c>
      <c r="AF81" s="45">
        <v>308540</v>
      </c>
      <c r="AG81" s="45" t="s">
        <v>127</v>
      </c>
      <c r="AH81" s="45" t="s">
        <v>128</v>
      </c>
      <c r="AI81" s="45" t="s">
        <v>129</v>
      </c>
      <c r="AJ81" s="45">
        <v>303379</v>
      </c>
    </row>
    <row r="82" spans="1:36" ht="18" x14ac:dyDescent="0.2">
      <c r="A82" s="64"/>
      <c r="B82" s="70" t="s">
        <v>92</v>
      </c>
      <c r="C82" s="70"/>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row>
    <row r="83" spans="1:36" x14ac:dyDescent="0.2">
      <c r="A83" s="64"/>
      <c r="B83" s="12" t="s">
        <v>1</v>
      </c>
      <c r="C83" s="12" t="s">
        <v>115</v>
      </c>
      <c r="D83" s="47" t="s">
        <v>58</v>
      </c>
      <c r="E83" s="47" t="s">
        <v>58</v>
      </c>
      <c r="F83" s="47" t="s">
        <v>58</v>
      </c>
      <c r="G83" s="48">
        <v>18.536439274115807</v>
      </c>
      <c r="H83" s="48">
        <v>29.903883049911556</v>
      </c>
      <c r="I83" s="48">
        <v>36.989000226022746</v>
      </c>
      <c r="J83" s="48">
        <v>64.66705329142026</v>
      </c>
      <c r="K83" s="48">
        <v>79.150770454984908</v>
      </c>
      <c r="L83" s="48">
        <v>84.012592671584429</v>
      </c>
      <c r="M83" s="48">
        <v>90.862385355336642</v>
      </c>
      <c r="N83" s="48">
        <v>93.479951365604592</v>
      </c>
      <c r="O83" s="48">
        <v>94.964505816201182</v>
      </c>
      <c r="P83" s="48">
        <v>96.741517609638905</v>
      </c>
      <c r="Q83" s="48">
        <v>97.347947703714368</v>
      </c>
      <c r="R83" s="48">
        <v>97.659178225280726</v>
      </c>
      <c r="S83" s="48">
        <v>97.891942006745623</v>
      </c>
      <c r="T83" s="48">
        <v>98.043575290721606</v>
      </c>
      <c r="U83" s="48">
        <v>98.126998767651443</v>
      </c>
      <c r="V83" s="48">
        <v>98.158818953866628</v>
      </c>
      <c r="W83" s="48">
        <v>98.101438183465831</v>
      </c>
      <c r="X83" s="48">
        <v>97.973913160447339</v>
      </c>
      <c r="Y83" s="48">
        <v>98.042127026209641</v>
      </c>
      <c r="Z83" s="48">
        <v>98.005162008830069</v>
      </c>
      <c r="AA83" s="48">
        <v>98.097938972775367</v>
      </c>
      <c r="AB83" s="48">
        <v>97.874414963010025</v>
      </c>
      <c r="AC83" s="48">
        <v>98.0617533024637</v>
      </c>
      <c r="AD83" s="48">
        <v>98.051223756455286</v>
      </c>
      <c r="AE83" s="48">
        <v>98.058166350219139</v>
      </c>
      <c r="AF83" s="48">
        <v>98.034554674754943</v>
      </c>
      <c r="AG83" s="48">
        <v>98.084438630065634</v>
      </c>
      <c r="AH83" s="48">
        <v>98.077540701815536</v>
      </c>
      <c r="AI83" s="48">
        <v>98.1</v>
      </c>
      <c r="AJ83" s="48">
        <v>98.1</v>
      </c>
    </row>
    <row r="84" spans="1:36" x14ac:dyDescent="0.2">
      <c r="A84" s="64"/>
      <c r="B84" s="12" t="s">
        <v>64</v>
      </c>
      <c r="C84" s="12" t="s">
        <v>115</v>
      </c>
      <c r="D84" s="49" t="s">
        <v>58</v>
      </c>
      <c r="E84" s="49" t="s">
        <v>58</v>
      </c>
      <c r="F84" s="49" t="s">
        <v>58</v>
      </c>
      <c r="G84" s="50">
        <v>1.7696000898464188</v>
      </c>
      <c r="H84" s="50">
        <v>1.9862609851285458</v>
      </c>
      <c r="I84" s="50">
        <v>2.66989376930611</v>
      </c>
      <c r="J84" s="50">
        <v>4.9850583076917392</v>
      </c>
      <c r="K84" s="50">
        <v>6.2176498148230781</v>
      </c>
      <c r="L84" s="50">
        <v>6.7197388736142729</v>
      </c>
      <c r="M84" s="50">
        <v>7.319159734266008</v>
      </c>
      <c r="N84" s="50">
        <v>7.7223886052296891</v>
      </c>
      <c r="O84" s="50">
        <v>8.7351295652680658</v>
      </c>
      <c r="P84" s="50">
        <v>9.653579864062193</v>
      </c>
      <c r="Q84" s="50">
        <v>10.364518784064266</v>
      </c>
      <c r="R84" s="50">
        <v>10.683221645465698</v>
      </c>
      <c r="S84" s="50">
        <v>10.897091968710948</v>
      </c>
      <c r="T84" s="50">
        <v>10.930695864839919</v>
      </c>
      <c r="U84" s="50">
        <v>10.786656851119798</v>
      </c>
      <c r="V84" s="50">
        <v>10.711805572166712</v>
      </c>
      <c r="W84" s="50">
        <v>10.551015763253904</v>
      </c>
      <c r="X84" s="50">
        <v>10.514115541989403</v>
      </c>
      <c r="Y84" s="50">
        <v>10.963834133053199</v>
      </c>
      <c r="Z84" s="50">
        <v>11.52059093720549</v>
      </c>
      <c r="AA84" s="50">
        <v>12.1525943037625</v>
      </c>
      <c r="AB84" s="50">
        <v>12.577604017465649</v>
      </c>
      <c r="AC84" s="50">
        <v>12.518197499953907</v>
      </c>
      <c r="AD84" s="50">
        <v>12.962284954955077</v>
      </c>
      <c r="AE84" s="48">
        <v>13.940035472781997</v>
      </c>
      <c r="AF84" s="48">
        <v>14.950239553499248</v>
      </c>
      <c r="AG84" s="48">
        <v>15.825567686672001</v>
      </c>
      <c r="AH84" s="48">
        <v>16.453398997817629</v>
      </c>
      <c r="AI84" s="48">
        <v>16.899999999999999</v>
      </c>
      <c r="AJ84" s="48">
        <v>17.3</v>
      </c>
    </row>
    <row r="85" spans="1:36" ht="18" x14ac:dyDescent="0.25">
      <c r="A85" s="63" t="s">
        <v>61</v>
      </c>
      <c r="B85" s="68" t="s">
        <v>93</v>
      </c>
      <c r="C85" s="68"/>
      <c r="D85" s="30"/>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30"/>
    </row>
    <row r="86" spans="1:36" x14ac:dyDescent="0.2">
      <c r="A86" s="71"/>
      <c r="B86" s="4" t="s">
        <v>16</v>
      </c>
      <c r="C86" s="4" t="s">
        <v>35</v>
      </c>
      <c r="D86" s="51" t="s">
        <v>58</v>
      </c>
      <c r="E86" s="51" t="s">
        <v>58</v>
      </c>
      <c r="F86" s="51" t="s">
        <v>58</v>
      </c>
      <c r="G86" s="51" t="s">
        <v>58</v>
      </c>
      <c r="H86" s="51" t="s">
        <v>58</v>
      </c>
      <c r="I86" s="51" t="s">
        <v>58</v>
      </c>
      <c r="J86" s="51" t="s">
        <v>58</v>
      </c>
      <c r="K86" s="51" t="s">
        <v>58</v>
      </c>
      <c r="L86" s="51" t="s">
        <v>58</v>
      </c>
      <c r="M86" s="51" t="s">
        <v>58</v>
      </c>
      <c r="N86" s="51" t="s">
        <v>58</v>
      </c>
      <c r="O86" s="51" t="s">
        <v>58</v>
      </c>
      <c r="P86" s="51" t="s">
        <v>58</v>
      </c>
      <c r="Q86" s="51" t="s">
        <v>58</v>
      </c>
      <c r="R86" s="51" t="s">
        <v>58</v>
      </c>
      <c r="S86" s="51" t="s">
        <v>58</v>
      </c>
      <c r="T86" s="51" t="s">
        <v>58</v>
      </c>
      <c r="U86" s="51" t="s">
        <v>58</v>
      </c>
      <c r="V86" s="34">
        <f t="shared" ref="V86:AG86" si="2">SUM(V87:V92)</f>
        <v>2236.7294241782001</v>
      </c>
      <c r="W86" s="34">
        <f t="shared" si="2"/>
        <v>2223.5711538449996</v>
      </c>
      <c r="X86" s="34">
        <f t="shared" si="2"/>
        <v>2147.947478955</v>
      </c>
      <c r="Y86" s="34">
        <f t="shared" si="2"/>
        <v>2282.1650707811996</v>
      </c>
      <c r="Z86" s="34">
        <f t="shared" si="2"/>
        <v>2230.9868242339999</v>
      </c>
      <c r="AA86" s="34">
        <f t="shared" si="2"/>
        <v>2289.6395556289999</v>
      </c>
      <c r="AB86" s="34">
        <f t="shared" si="2"/>
        <v>2244.9812232735003</v>
      </c>
      <c r="AC86" s="34">
        <f t="shared" si="2"/>
        <v>2220.1083924501804</v>
      </c>
      <c r="AD86" s="34">
        <f t="shared" si="2"/>
        <v>2157.7433659875001</v>
      </c>
      <c r="AE86" s="34">
        <f t="shared" si="2"/>
        <v>2027.243887587</v>
      </c>
      <c r="AF86" s="34">
        <f t="shared" si="2"/>
        <v>2051.5475176265004</v>
      </c>
      <c r="AG86" s="34">
        <f t="shared" si="2"/>
        <v>1951.2804616350002</v>
      </c>
      <c r="AH86" s="34">
        <f>SUM(AH87:AH92)</f>
        <v>1927.9664478447999</v>
      </c>
      <c r="AI86" s="34">
        <f>SUM(AI87:AI92)</f>
        <v>2258.9233646039993</v>
      </c>
      <c r="AJ86" s="34">
        <v>2202.3478460314</v>
      </c>
    </row>
    <row r="87" spans="1:36" x14ac:dyDescent="0.2">
      <c r="A87" s="71"/>
      <c r="B87" s="19" t="s">
        <v>107</v>
      </c>
      <c r="C87" s="10" t="s">
        <v>35</v>
      </c>
      <c r="D87" s="52" t="s">
        <v>58</v>
      </c>
      <c r="E87" s="52" t="s">
        <v>58</v>
      </c>
      <c r="F87" s="52" t="s">
        <v>58</v>
      </c>
      <c r="G87" s="52" t="s">
        <v>58</v>
      </c>
      <c r="H87" s="52" t="s">
        <v>58</v>
      </c>
      <c r="I87" s="52" t="s">
        <v>58</v>
      </c>
      <c r="J87" s="52" t="s">
        <v>58</v>
      </c>
      <c r="K87" s="52" t="s">
        <v>58</v>
      </c>
      <c r="L87" s="52" t="s">
        <v>58</v>
      </c>
      <c r="M87" s="52" t="s">
        <v>58</v>
      </c>
      <c r="N87" s="52" t="s">
        <v>58</v>
      </c>
      <c r="O87" s="52" t="s">
        <v>58</v>
      </c>
      <c r="P87" s="52" t="s">
        <v>58</v>
      </c>
      <c r="Q87" s="52" t="s">
        <v>58</v>
      </c>
      <c r="R87" s="52" t="s">
        <v>58</v>
      </c>
      <c r="S87" s="52" t="s">
        <v>58</v>
      </c>
      <c r="T87" s="52" t="s">
        <v>58</v>
      </c>
      <c r="U87" s="52" t="s">
        <v>58</v>
      </c>
      <c r="V87" s="35">
        <v>954.84849610175252</v>
      </c>
      <c r="W87" s="35">
        <v>957.14944544375044</v>
      </c>
      <c r="X87" s="35">
        <v>883.99818007999988</v>
      </c>
      <c r="Y87" s="35">
        <v>940.91710719499997</v>
      </c>
      <c r="Z87" s="35">
        <v>977.74866752499997</v>
      </c>
      <c r="AA87" s="35">
        <v>1025.2905388340002</v>
      </c>
      <c r="AB87" s="35">
        <v>1048.9361663290001</v>
      </c>
      <c r="AC87" s="35">
        <v>1046.0404125250002</v>
      </c>
      <c r="AD87" s="35">
        <v>1013.392437725</v>
      </c>
      <c r="AE87" s="35">
        <v>997.32629833999999</v>
      </c>
      <c r="AF87" s="35">
        <v>1006.2222381750003</v>
      </c>
      <c r="AG87" s="35">
        <v>978.19397720000006</v>
      </c>
      <c r="AH87" s="35">
        <v>1010.471871125</v>
      </c>
      <c r="AI87" s="35">
        <v>1197.2264269499997</v>
      </c>
      <c r="AJ87" s="35">
        <v>1043.3447734702002</v>
      </c>
    </row>
    <row r="88" spans="1:36" x14ac:dyDescent="0.2">
      <c r="A88" s="71"/>
      <c r="B88" s="19" t="s">
        <v>14</v>
      </c>
      <c r="C88" s="10" t="s">
        <v>35</v>
      </c>
      <c r="D88" s="52" t="s">
        <v>58</v>
      </c>
      <c r="E88" s="52" t="s">
        <v>58</v>
      </c>
      <c r="F88" s="52" t="s">
        <v>58</v>
      </c>
      <c r="G88" s="52" t="s">
        <v>58</v>
      </c>
      <c r="H88" s="52" t="s">
        <v>58</v>
      </c>
      <c r="I88" s="52" t="s">
        <v>58</v>
      </c>
      <c r="J88" s="52" t="s">
        <v>58</v>
      </c>
      <c r="K88" s="52" t="s">
        <v>58</v>
      </c>
      <c r="L88" s="52" t="s">
        <v>58</v>
      </c>
      <c r="M88" s="52" t="s">
        <v>58</v>
      </c>
      <c r="N88" s="52" t="s">
        <v>58</v>
      </c>
      <c r="O88" s="52" t="s">
        <v>58</v>
      </c>
      <c r="P88" s="52" t="s">
        <v>58</v>
      </c>
      <c r="Q88" s="52" t="s">
        <v>58</v>
      </c>
      <c r="R88" s="52" t="s">
        <v>58</v>
      </c>
      <c r="S88" s="52" t="s">
        <v>58</v>
      </c>
      <c r="T88" s="52" t="s">
        <v>58</v>
      </c>
      <c r="U88" s="52" t="s">
        <v>58</v>
      </c>
      <c r="V88" s="35">
        <v>873.066872718181</v>
      </c>
      <c r="W88" s="35">
        <v>758.41461247624954</v>
      </c>
      <c r="X88" s="35">
        <v>834.17034631999991</v>
      </c>
      <c r="Y88" s="35">
        <v>918.62340908919987</v>
      </c>
      <c r="Z88" s="35">
        <v>828.59213801999977</v>
      </c>
      <c r="AA88" s="35">
        <v>783.04607683499989</v>
      </c>
      <c r="AB88" s="35">
        <v>733.48591422699997</v>
      </c>
      <c r="AC88" s="35">
        <v>693.22066636817988</v>
      </c>
      <c r="AD88" s="35">
        <v>621.06917449000002</v>
      </c>
      <c r="AE88" s="35">
        <v>595.13070332799998</v>
      </c>
      <c r="AF88" s="35">
        <v>628.76423262000003</v>
      </c>
      <c r="AG88" s="35">
        <v>509.00778943400002</v>
      </c>
      <c r="AH88" s="35">
        <v>498.96349744800006</v>
      </c>
      <c r="AI88" s="35">
        <v>480.70658248799987</v>
      </c>
      <c r="AJ88" s="35">
        <v>518.1496833514999</v>
      </c>
    </row>
    <row r="89" spans="1:36" x14ac:dyDescent="0.2">
      <c r="A89" s="71"/>
      <c r="B89" s="19" t="s">
        <v>108</v>
      </c>
      <c r="C89" s="10" t="s">
        <v>35</v>
      </c>
      <c r="D89" s="52" t="s">
        <v>58</v>
      </c>
      <c r="E89" s="52" t="s">
        <v>58</v>
      </c>
      <c r="F89" s="52" t="s">
        <v>58</v>
      </c>
      <c r="G89" s="52" t="s">
        <v>58</v>
      </c>
      <c r="H89" s="52" t="s">
        <v>58</v>
      </c>
      <c r="I89" s="52" t="s">
        <v>58</v>
      </c>
      <c r="J89" s="52" t="s">
        <v>58</v>
      </c>
      <c r="K89" s="52" t="s">
        <v>58</v>
      </c>
      <c r="L89" s="52" t="s">
        <v>58</v>
      </c>
      <c r="M89" s="52" t="s">
        <v>58</v>
      </c>
      <c r="N89" s="52" t="s">
        <v>58</v>
      </c>
      <c r="O89" s="52" t="s">
        <v>58</v>
      </c>
      <c r="P89" s="52" t="s">
        <v>58</v>
      </c>
      <c r="Q89" s="52" t="s">
        <v>58</v>
      </c>
      <c r="R89" s="52" t="s">
        <v>58</v>
      </c>
      <c r="S89" s="52" t="s">
        <v>58</v>
      </c>
      <c r="T89" s="52" t="s">
        <v>58</v>
      </c>
      <c r="U89" s="52" t="s">
        <v>58</v>
      </c>
      <c r="V89" s="35">
        <v>221.78933984999995</v>
      </c>
      <c r="W89" s="35">
        <v>278.46025631000003</v>
      </c>
      <c r="X89" s="35">
        <v>213.20582127499998</v>
      </c>
      <c r="Y89" s="35">
        <v>260.94161531899999</v>
      </c>
      <c r="Z89" s="35">
        <v>279.239516654</v>
      </c>
      <c r="AA89" s="35">
        <v>280.80098720900003</v>
      </c>
      <c r="AB89" s="35">
        <v>287.58686002649995</v>
      </c>
      <c r="AC89" s="35">
        <v>218.32622337800001</v>
      </c>
      <c r="AD89" s="35">
        <v>270.39550919250001</v>
      </c>
      <c r="AE89" s="35">
        <v>251.54993340899995</v>
      </c>
      <c r="AF89" s="35">
        <v>232.61739659149993</v>
      </c>
      <c r="AG89" s="35">
        <v>299.50173874599994</v>
      </c>
      <c r="AH89" s="35">
        <v>269.58885970279994</v>
      </c>
      <c r="AI89" s="35">
        <v>420.89035516599995</v>
      </c>
      <c r="AJ89" s="35">
        <v>487.98024719119996</v>
      </c>
    </row>
    <row r="90" spans="1:36" x14ac:dyDescent="0.2">
      <c r="A90" s="71"/>
      <c r="B90" s="19" t="s">
        <v>106</v>
      </c>
      <c r="C90" s="10" t="s">
        <v>35</v>
      </c>
      <c r="D90" s="52" t="s">
        <v>58</v>
      </c>
      <c r="E90" s="52" t="s">
        <v>58</v>
      </c>
      <c r="F90" s="52" t="s">
        <v>58</v>
      </c>
      <c r="G90" s="52" t="s">
        <v>58</v>
      </c>
      <c r="H90" s="52" t="s">
        <v>58</v>
      </c>
      <c r="I90" s="52" t="s">
        <v>58</v>
      </c>
      <c r="J90" s="52" t="s">
        <v>58</v>
      </c>
      <c r="K90" s="52" t="s">
        <v>58</v>
      </c>
      <c r="L90" s="52" t="s">
        <v>58</v>
      </c>
      <c r="M90" s="52" t="s">
        <v>58</v>
      </c>
      <c r="N90" s="52" t="s">
        <v>58</v>
      </c>
      <c r="O90" s="52" t="s">
        <v>58</v>
      </c>
      <c r="P90" s="52" t="s">
        <v>58</v>
      </c>
      <c r="Q90" s="52" t="s">
        <v>58</v>
      </c>
      <c r="R90" s="52" t="s">
        <v>58</v>
      </c>
      <c r="S90" s="52" t="s">
        <v>58</v>
      </c>
      <c r="T90" s="52" t="s">
        <v>58</v>
      </c>
      <c r="U90" s="52" t="s">
        <v>58</v>
      </c>
      <c r="V90" s="35">
        <v>41.660991199999991</v>
      </c>
      <c r="W90" s="35">
        <v>34.626312399999996</v>
      </c>
      <c r="X90" s="35">
        <v>38.414293200000003</v>
      </c>
      <c r="Y90" s="35">
        <v>37.758827400000001</v>
      </c>
      <c r="Z90" s="35">
        <v>33.917799000000002</v>
      </c>
      <c r="AA90" s="35">
        <v>56.014320840000003</v>
      </c>
      <c r="AB90" s="35">
        <v>55.888110100000006</v>
      </c>
      <c r="AC90" s="35">
        <v>46.833179435000005</v>
      </c>
      <c r="AD90" s="35">
        <v>41.862273469999998</v>
      </c>
      <c r="AE90" s="35">
        <v>29.819215589999999</v>
      </c>
      <c r="AF90" s="35">
        <v>29.16827056</v>
      </c>
      <c r="AG90" s="35">
        <v>20.99449778</v>
      </c>
      <c r="AH90" s="35">
        <v>23.387403219999996</v>
      </c>
      <c r="AI90" s="35">
        <v>22</v>
      </c>
      <c r="AJ90" s="35">
        <v>20.097748300000003</v>
      </c>
    </row>
    <row r="91" spans="1:36" x14ac:dyDescent="0.2">
      <c r="A91" s="71"/>
      <c r="B91" s="19" t="s">
        <v>15</v>
      </c>
      <c r="C91" s="10" t="s">
        <v>35</v>
      </c>
      <c r="D91" s="52" t="s">
        <v>58</v>
      </c>
      <c r="E91" s="52" t="s">
        <v>58</v>
      </c>
      <c r="F91" s="52" t="s">
        <v>58</v>
      </c>
      <c r="G91" s="52" t="s">
        <v>58</v>
      </c>
      <c r="H91" s="52" t="s">
        <v>58</v>
      </c>
      <c r="I91" s="52" t="s">
        <v>58</v>
      </c>
      <c r="J91" s="52" t="s">
        <v>58</v>
      </c>
      <c r="K91" s="52" t="s">
        <v>58</v>
      </c>
      <c r="L91" s="52" t="s">
        <v>58</v>
      </c>
      <c r="M91" s="52" t="s">
        <v>58</v>
      </c>
      <c r="N91" s="52" t="s">
        <v>58</v>
      </c>
      <c r="O91" s="52" t="s">
        <v>58</v>
      </c>
      <c r="P91" s="52" t="s">
        <v>58</v>
      </c>
      <c r="Q91" s="52" t="s">
        <v>58</v>
      </c>
      <c r="R91" s="52" t="s">
        <v>58</v>
      </c>
      <c r="S91" s="52" t="s">
        <v>58</v>
      </c>
      <c r="T91" s="52" t="s">
        <v>58</v>
      </c>
      <c r="U91" s="52" t="s">
        <v>58</v>
      </c>
      <c r="V91" s="35">
        <v>19.264637200000003</v>
      </c>
      <c r="W91" s="35">
        <v>48.140404099999998</v>
      </c>
      <c r="X91" s="35">
        <v>38.297972899999998</v>
      </c>
      <c r="Y91" s="35">
        <v>32.966245499999999</v>
      </c>
      <c r="Z91" s="35">
        <v>36.355323499999997</v>
      </c>
      <c r="AA91" s="35">
        <v>52.479181680000003</v>
      </c>
      <c r="AB91" s="35">
        <v>31.933996485000002</v>
      </c>
      <c r="AC91" s="35">
        <v>35.704070625</v>
      </c>
      <c r="AD91" s="35">
        <v>28.742956790000004</v>
      </c>
      <c r="AE91" s="35">
        <v>30.011850180000003</v>
      </c>
      <c r="AF91" s="35">
        <v>37.036880180000004</v>
      </c>
      <c r="AG91" s="35">
        <v>33.144865899999999</v>
      </c>
      <c r="AH91" s="35">
        <v>33.295813649999999</v>
      </c>
      <c r="AI91" s="35">
        <v>36</v>
      </c>
      <c r="AJ91" s="35">
        <v>30.766411087499996</v>
      </c>
    </row>
    <row r="92" spans="1:36" x14ac:dyDescent="0.2">
      <c r="A92" s="71"/>
      <c r="B92" s="19" t="s">
        <v>109</v>
      </c>
      <c r="C92" s="10" t="s">
        <v>35</v>
      </c>
      <c r="D92" s="52" t="s">
        <v>58</v>
      </c>
      <c r="E92" s="52" t="s">
        <v>58</v>
      </c>
      <c r="F92" s="52" t="s">
        <v>58</v>
      </c>
      <c r="G92" s="52" t="s">
        <v>58</v>
      </c>
      <c r="H92" s="52" t="s">
        <v>58</v>
      </c>
      <c r="I92" s="52" t="s">
        <v>58</v>
      </c>
      <c r="J92" s="52" t="s">
        <v>58</v>
      </c>
      <c r="K92" s="52" t="s">
        <v>58</v>
      </c>
      <c r="L92" s="52" t="s">
        <v>58</v>
      </c>
      <c r="M92" s="52" t="s">
        <v>58</v>
      </c>
      <c r="N92" s="52" t="s">
        <v>58</v>
      </c>
      <c r="O92" s="52" t="s">
        <v>58</v>
      </c>
      <c r="P92" s="52" t="s">
        <v>58</v>
      </c>
      <c r="Q92" s="52" t="s">
        <v>58</v>
      </c>
      <c r="R92" s="52" t="s">
        <v>58</v>
      </c>
      <c r="S92" s="52" t="s">
        <v>58</v>
      </c>
      <c r="T92" s="52" t="s">
        <v>58</v>
      </c>
      <c r="U92" s="52" t="s">
        <v>58</v>
      </c>
      <c r="V92" s="35">
        <v>126.09908710826674</v>
      </c>
      <c r="W92" s="35">
        <v>146.7801231149999</v>
      </c>
      <c r="X92" s="35">
        <v>139.86086517999988</v>
      </c>
      <c r="Y92" s="35">
        <v>90.95786627800004</v>
      </c>
      <c r="Z92" s="35">
        <v>75.133379534999932</v>
      </c>
      <c r="AA92" s="35">
        <v>92.008450231000111</v>
      </c>
      <c r="AB92" s="35">
        <v>87.150176105999861</v>
      </c>
      <c r="AC92" s="35">
        <v>179.98384011900001</v>
      </c>
      <c r="AD92" s="35">
        <v>182.28101432000003</v>
      </c>
      <c r="AE92" s="35">
        <v>123.40588674</v>
      </c>
      <c r="AF92" s="35">
        <v>117.73849949999999</v>
      </c>
      <c r="AG92" s="35">
        <v>110.437592575</v>
      </c>
      <c r="AH92" s="35">
        <v>92.259002699000007</v>
      </c>
      <c r="AI92" s="35">
        <v>102.1</v>
      </c>
      <c r="AJ92" s="35">
        <v>102.00898263100001</v>
      </c>
    </row>
    <row r="93" spans="1:36" ht="18" x14ac:dyDescent="0.25">
      <c r="A93" s="71"/>
      <c r="B93" s="66" t="s">
        <v>94</v>
      </c>
      <c r="C93" s="66"/>
      <c r="D93" s="24"/>
      <c r="E93" s="24"/>
      <c r="F93" s="24"/>
      <c r="G93" s="24"/>
      <c r="H93" s="24"/>
      <c r="I93" s="24"/>
      <c r="J93" s="24"/>
      <c r="K93" s="24"/>
      <c r="L93" s="24"/>
      <c r="M93" s="24"/>
      <c r="N93" s="24"/>
      <c r="O93" s="24"/>
      <c r="P93" s="24"/>
      <c r="Q93" s="24"/>
      <c r="R93" s="24"/>
      <c r="S93" s="24"/>
      <c r="T93" s="24"/>
      <c r="U93" s="24"/>
      <c r="V93" s="24"/>
      <c r="W93" s="24"/>
      <c r="X93" s="24"/>
      <c r="Y93" s="24"/>
      <c r="Z93" s="24"/>
      <c r="AA93" s="24"/>
      <c r="AB93" s="24"/>
      <c r="AC93" s="24"/>
      <c r="AD93" s="24"/>
      <c r="AE93" s="24"/>
      <c r="AF93" s="24"/>
      <c r="AG93" s="24"/>
      <c r="AH93" s="24"/>
      <c r="AI93" s="24"/>
      <c r="AJ93" s="24"/>
    </row>
    <row r="94" spans="1:36" ht="15" x14ac:dyDescent="0.2">
      <c r="A94" s="71"/>
      <c r="B94" s="4" t="s">
        <v>13</v>
      </c>
      <c r="C94" s="4" t="s">
        <v>95</v>
      </c>
      <c r="D94" s="34">
        <v>73.8</v>
      </c>
      <c r="E94" s="34">
        <v>73.8</v>
      </c>
      <c r="F94" s="34">
        <v>73.8</v>
      </c>
      <c r="G94" s="34">
        <v>64.8</v>
      </c>
      <c r="H94" s="34">
        <v>61</v>
      </c>
      <c r="I94" s="34">
        <v>61</v>
      </c>
      <c r="J94" s="34">
        <v>58.8</v>
      </c>
      <c r="K94" s="34">
        <v>50.9</v>
      </c>
      <c r="L94" s="34">
        <v>51.1</v>
      </c>
      <c r="M94" s="34">
        <v>53.5</v>
      </c>
      <c r="N94" s="34">
        <v>53</v>
      </c>
      <c r="O94" s="34">
        <v>57.1</v>
      </c>
      <c r="P94" s="34">
        <v>55.7</v>
      </c>
      <c r="Q94" s="34">
        <v>53.2</v>
      </c>
      <c r="R94" s="34">
        <v>53.6</v>
      </c>
      <c r="S94" s="34">
        <v>52.4</v>
      </c>
      <c r="T94" s="34">
        <v>51.4</v>
      </c>
      <c r="U94" s="34">
        <v>53.9</v>
      </c>
      <c r="V94" s="34">
        <v>50.8</v>
      </c>
      <c r="W94" s="34">
        <v>47.9</v>
      </c>
      <c r="X94" s="34">
        <v>55.5</v>
      </c>
      <c r="Y94" s="34">
        <v>46</v>
      </c>
      <c r="Z94" s="34">
        <v>47.6</v>
      </c>
      <c r="AA94" s="34">
        <v>47.1</v>
      </c>
      <c r="AB94" s="34">
        <v>48.2</v>
      </c>
      <c r="AC94" s="34">
        <v>47.5</v>
      </c>
      <c r="AD94" s="34">
        <v>52.2</v>
      </c>
      <c r="AE94" s="34">
        <v>48.1</v>
      </c>
      <c r="AF94" s="34">
        <v>47</v>
      </c>
      <c r="AG94" s="34">
        <v>41</v>
      </c>
      <c r="AH94" s="34">
        <v>45.9</v>
      </c>
      <c r="AI94" s="34">
        <v>43.6</v>
      </c>
      <c r="AJ94" s="34">
        <v>35.4</v>
      </c>
    </row>
    <row r="95" spans="1:36" ht="15.75" x14ac:dyDescent="0.25">
      <c r="A95" s="71"/>
      <c r="B95" s="4" t="s">
        <v>96</v>
      </c>
      <c r="C95" s="4" t="s">
        <v>95</v>
      </c>
      <c r="D95" s="34">
        <v>41.8</v>
      </c>
      <c r="E95" s="34">
        <v>41.8</v>
      </c>
      <c r="F95" s="34">
        <v>41.8</v>
      </c>
      <c r="G95" s="34">
        <v>31.1</v>
      </c>
      <c r="H95" s="34">
        <v>25.5</v>
      </c>
      <c r="I95" s="34">
        <v>24.3</v>
      </c>
      <c r="J95" s="34">
        <v>17.8</v>
      </c>
      <c r="K95" s="34">
        <v>16.7</v>
      </c>
      <c r="L95" s="34">
        <v>12</v>
      </c>
      <c r="M95" s="34">
        <v>17.600000000000001</v>
      </c>
      <c r="N95" s="34">
        <v>11</v>
      </c>
      <c r="O95" s="34">
        <v>12.2</v>
      </c>
      <c r="P95" s="34">
        <v>14.7</v>
      </c>
      <c r="Q95" s="34">
        <v>11.9</v>
      </c>
      <c r="R95" s="34">
        <v>14.2</v>
      </c>
      <c r="S95" s="34">
        <v>11.6</v>
      </c>
      <c r="T95" s="34">
        <v>13.5</v>
      </c>
      <c r="U95" s="34">
        <v>15.1</v>
      </c>
      <c r="V95" s="34">
        <v>11.7</v>
      </c>
      <c r="W95" s="34">
        <v>8.9</v>
      </c>
      <c r="X95" s="34">
        <v>10.7</v>
      </c>
      <c r="Y95" s="34">
        <v>11.1</v>
      </c>
      <c r="Z95" s="34">
        <v>10.6</v>
      </c>
      <c r="AA95" s="34">
        <v>9</v>
      </c>
      <c r="AB95" s="34">
        <v>9.6</v>
      </c>
      <c r="AC95" s="34">
        <v>10</v>
      </c>
      <c r="AD95" s="34">
        <v>10.1</v>
      </c>
      <c r="AE95" s="34">
        <v>9.3000000000000007</v>
      </c>
      <c r="AF95" s="34">
        <v>9.6999999999999993</v>
      </c>
      <c r="AG95" s="34">
        <v>9.5</v>
      </c>
      <c r="AH95" s="34">
        <v>9.1999999999999993</v>
      </c>
      <c r="AI95" s="34">
        <v>9.6999999999999993</v>
      </c>
      <c r="AJ95" s="34">
        <v>6</v>
      </c>
    </row>
    <row r="96" spans="1:36" ht="18" x14ac:dyDescent="0.25">
      <c r="A96" s="71"/>
      <c r="B96" s="66" t="s">
        <v>97</v>
      </c>
      <c r="C96" s="66"/>
      <c r="D96" s="24"/>
      <c r="E96" s="24"/>
      <c r="F96" s="24"/>
      <c r="G96" s="24"/>
      <c r="H96" s="24"/>
      <c r="I96" s="24"/>
      <c r="J96" s="24"/>
      <c r="K96" s="24"/>
      <c r="L96" s="24"/>
      <c r="M96" s="24"/>
      <c r="N96" s="24"/>
      <c r="O96" s="24"/>
      <c r="P96" s="24"/>
      <c r="Q96" s="24"/>
      <c r="R96" s="24"/>
      <c r="S96" s="24"/>
      <c r="T96" s="24"/>
      <c r="U96" s="24"/>
      <c r="V96" s="24"/>
      <c r="W96" s="24"/>
      <c r="X96" s="24"/>
      <c r="Y96" s="24"/>
      <c r="Z96" s="24"/>
      <c r="AA96" s="24"/>
      <c r="AB96" s="24"/>
      <c r="AC96" s="24"/>
      <c r="AD96" s="24"/>
      <c r="AE96" s="24"/>
      <c r="AF96" s="24"/>
      <c r="AG96" s="24"/>
      <c r="AH96" s="24"/>
      <c r="AI96" s="24"/>
      <c r="AJ96" s="24"/>
    </row>
    <row r="97" spans="1:36" ht="15" x14ac:dyDescent="0.2">
      <c r="A97" s="71"/>
      <c r="B97" s="4" t="s">
        <v>11</v>
      </c>
      <c r="C97" s="4" t="s">
        <v>95</v>
      </c>
      <c r="D97" s="34">
        <v>1585.8780000000002</v>
      </c>
      <c r="E97" s="34">
        <v>1604.4989999999998</v>
      </c>
      <c r="F97" s="34">
        <v>1504.7459999999999</v>
      </c>
      <c r="G97" s="34">
        <v>1548.9580000000001</v>
      </c>
      <c r="H97" s="34">
        <v>1381.7159999999999</v>
      </c>
      <c r="I97" s="34">
        <v>1669.6000000000001</v>
      </c>
      <c r="J97" s="34">
        <v>1697.5</v>
      </c>
      <c r="K97" s="34">
        <v>1483.9</v>
      </c>
      <c r="L97" s="34">
        <v>1593.8</v>
      </c>
      <c r="M97" s="34">
        <v>1310.2</v>
      </c>
      <c r="N97" s="34">
        <v>1675.8</v>
      </c>
      <c r="O97" s="34">
        <v>1624.4</v>
      </c>
      <c r="P97" s="34">
        <v>1661.3000000000002</v>
      </c>
      <c r="Q97" s="34">
        <v>1470.4</v>
      </c>
      <c r="R97" s="34">
        <v>1611.9</v>
      </c>
      <c r="S97" s="34">
        <v>1518</v>
      </c>
      <c r="T97" s="34">
        <v>1604.8</v>
      </c>
      <c r="U97" s="34">
        <v>1690.1999999999998</v>
      </c>
      <c r="V97" s="34">
        <v>1783.1</v>
      </c>
      <c r="W97" s="34">
        <v>1695</v>
      </c>
      <c r="X97" s="34">
        <v>1774.3530000000001</v>
      </c>
      <c r="Y97" s="34">
        <v>1811.1</v>
      </c>
      <c r="Z97" s="34">
        <v>1751.6</v>
      </c>
      <c r="AA97" s="34">
        <v>1800.4590000000001</v>
      </c>
      <c r="AB97" s="34">
        <v>1828.1</v>
      </c>
      <c r="AC97" s="34">
        <v>1842.8</v>
      </c>
      <c r="AD97" s="34">
        <v>1922.2594999999999</v>
      </c>
      <c r="AE97" s="34">
        <v>1904.8107</v>
      </c>
      <c r="AF97" s="34">
        <v>1846.1461000000002</v>
      </c>
      <c r="AG97" s="34">
        <v>1882.8813476440309</v>
      </c>
      <c r="AH97" s="34">
        <v>1818.3525058902351</v>
      </c>
      <c r="AI97" s="34">
        <v>1869.243704466186</v>
      </c>
      <c r="AJ97" s="34">
        <v>1878.9561999999999</v>
      </c>
    </row>
    <row r="98" spans="1:36" ht="15" x14ac:dyDescent="0.2">
      <c r="A98" s="71"/>
      <c r="B98" s="4" t="s">
        <v>10</v>
      </c>
      <c r="C98" s="4" t="s">
        <v>95</v>
      </c>
      <c r="D98" s="34">
        <v>1105.2</v>
      </c>
      <c r="E98" s="34">
        <v>1083.5999999999999</v>
      </c>
      <c r="F98" s="34">
        <v>1029.3999999999999</v>
      </c>
      <c r="G98" s="34">
        <v>1033.4000000000001</v>
      </c>
      <c r="H98" s="34">
        <v>922.6</v>
      </c>
      <c r="I98" s="34">
        <v>1087.9000000000001</v>
      </c>
      <c r="J98" s="34">
        <v>1240.8999999999999</v>
      </c>
      <c r="K98" s="34">
        <v>1019.7</v>
      </c>
      <c r="L98" s="34">
        <v>1056.8</v>
      </c>
      <c r="M98" s="34">
        <v>794.7</v>
      </c>
      <c r="N98" s="34">
        <v>978.7</v>
      </c>
      <c r="O98" s="34">
        <v>936.9</v>
      </c>
      <c r="P98" s="34">
        <v>946.30000000000007</v>
      </c>
      <c r="Q98" s="34">
        <v>740.7</v>
      </c>
      <c r="R98" s="34">
        <v>813.90000000000009</v>
      </c>
      <c r="S98" s="34">
        <v>837.5</v>
      </c>
      <c r="T98" s="34">
        <v>801.8</v>
      </c>
      <c r="U98" s="34">
        <v>810.8</v>
      </c>
      <c r="V98" s="34">
        <v>756.9</v>
      </c>
      <c r="W98" s="34">
        <v>757</v>
      </c>
      <c r="X98" s="34">
        <v>701.80000000000007</v>
      </c>
      <c r="Y98" s="34">
        <v>728.59999999999991</v>
      </c>
      <c r="Z98" s="34">
        <v>680.4</v>
      </c>
      <c r="AA98" s="34">
        <v>624.75900000000001</v>
      </c>
      <c r="AB98" s="34">
        <v>763.8</v>
      </c>
      <c r="AC98" s="34">
        <v>688.8</v>
      </c>
      <c r="AD98" s="34">
        <v>590.83450000000005</v>
      </c>
      <c r="AE98" s="34">
        <v>685.90569999999991</v>
      </c>
      <c r="AF98" s="34">
        <v>721.0471</v>
      </c>
      <c r="AG98" s="34">
        <v>703.50109999999995</v>
      </c>
      <c r="AH98" s="34">
        <v>784.53230000000008</v>
      </c>
      <c r="AI98" s="34">
        <v>646.77919999999995</v>
      </c>
      <c r="AJ98" s="34">
        <v>644.3202</v>
      </c>
    </row>
    <row r="99" spans="1:36" ht="15" x14ac:dyDescent="0.2">
      <c r="A99" s="71"/>
      <c r="B99" s="10" t="s">
        <v>8</v>
      </c>
      <c r="C99" s="10" t="s">
        <v>98</v>
      </c>
      <c r="D99" s="35">
        <v>836.3</v>
      </c>
      <c r="E99" s="35">
        <v>850.8</v>
      </c>
      <c r="F99" s="35">
        <v>741.3</v>
      </c>
      <c r="G99" s="35">
        <v>770.3</v>
      </c>
      <c r="H99" s="35">
        <v>694</v>
      </c>
      <c r="I99" s="35">
        <v>865.2</v>
      </c>
      <c r="J99" s="35">
        <v>1002.1</v>
      </c>
      <c r="K99" s="35">
        <v>796.5</v>
      </c>
      <c r="L99" s="35">
        <v>841.9</v>
      </c>
      <c r="M99" s="35">
        <v>605.6</v>
      </c>
      <c r="N99" s="35">
        <v>759.6</v>
      </c>
      <c r="O99" s="35">
        <v>743.8</v>
      </c>
      <c r="P99" s="35">
        <v>729.1</v>
      </c>
      <c r="Q99" s="35">
        <v>537.1</v>
      </c>
      <c r="R99" s="35">
        <v>594.20000000000005</v>
      </c>
      <c r="S99" s="35">
        <v>636.5</v>
      </c>
      <c r="T99" s="35">
        <v>597.29999999999995</v>
      </c>
      <c r="U99" s="35">
        <v>607.4</v>
      </c>
      <c r="V99" s="35">
        <v>568.29999999999995</v>
      </c>
      <c r="W99" s="35">
        <v>559.9</v>
      </c>
      <c r="X99" s="35">
        <v>505.6</v>
      </c>
      <c r="Y99" s="35">
        <v>509.9</v>
      </c>
      <c r="Z99" s="35">
        <v>479.4</v>
      </c>
      <c r="AA99" s="35">
        <v>422.35899999999998</v>
      </c>
      <c r="AB99" s="35">
        <v>549.4</v>
      </c>
      <c r="AC99" s="35">
        <v>480.3</v>
      </c>
      <c r="AD99" s="35">
        <v>394.81299999999999</v>
      </c>
      <c r="AE99" s="35">
        <v>473.36</v>
      </c>
      <c r="AF99" s="35">
        <v>496.536</v>
      </c>
      <c r="AG99" s="35">
        <v>481.53199999999998</v>
      </c>
      <c r="AH99" s="35">
        <v>552.06299999999999</v>
      </c>
      <c r="AI99" s="35">
        <v>438.97399999999999</v>
      </c>
      <c r="AJ99" s="35">
        <v>426.87400000000002</v>
      </c>
    </row>
    <row r="100" spans="1:36" ht="15" x14ac:dyDescent="0.2">
      <c r="A100" s="71"/>
      <c r="B100" s="10" t="s">
        <v>117</v>
      </c>
      <c r="C100" s="10" t="s">
        <v>98</v>
      </c>
      <c r="D100" s="35">
        <v>27.2</v>
      </c>
      <c r="E100" s="35">
        <v>32.299999999999997</v>
      </c>
      <c r="F100" s="35">
        <v>29.8</v>
      </c>
      <c r="G100" s="35">
        <v>32.1</v>
      </c>
      <c r="H100" s="35">
        <v>24.1</v>
      </c>
      <c r="I100" s="35">
        <v>33</v>
      </c>
      <c r="J100" s="35">
        <v>33</v>
      </c>
      <c r="K100" s="35">
        <v>38.6</v>
      </c>
      <c r="L100" s="35">
        <v>38.4</v>
      </c>
      <c r="M100" s="35">
        <v>33.299999999999997</v>
      </c>
      <c r="N100" s="35">
        <v>31.6</v>
      </c>
      <c r="O100" s="35">
        <v>29.5</v>
      </c>
      <c r="P100" s="35">
        <v>40.1</v>
      </c>
      <c r="Q100" s="35">
        <v>38.5</v>
      </c>
      <c r="R100" s="35">
        <v>47.5</v>
      </c>
      <c r="S100" s="35">
        <v>42.4</v>
      </c>
      <c r="T100" s="35">
        <v>41.5</v>
      </c>
      <c r="U100" s="35">
        <v>43.1</v>
      </c>
      <c r="V100" s="35">
        <v>42.7</v>
      </c>
      <c r="W100" s="35">
        <v>45.9</v>
      </c>
      <c r="X100" s="35">
        <v>45.6</v>
      </c>
      <c r="Y100" s="35">
        <v>50.5</v>
      </c>
      <c r="Z100" s="35">
        <v>46.9</v>
      </c>
      <c r="AA100" s="35">
        <v>47.1</v>
      </c>
      <c r="AB100" s="35">
        <v>60.6</v>
      </c>
      <c r="AC100" s="35">
        <v>56.7</v>
      </c>
      <c r="AD100" s="35">
        <v>49.3</v>
      </c>
      <c r="AE100" s="35">
        <v>54.371000000000002</v>
      </c>
      <c r="AF100" s="35">
        <v>55.429000000000002</v>
      </c>
      <c r="AG100" s="35">
        <v>48.113</v>
      </c>
      <c r="AH100" s="35">
        <v>58.36</v>
      </c>
      <c r="AI100" s="35">
        <v>50.359000000000002</v>
      </c>
      <c r="AJ100" s="35">
        <v>60</v>
      </c>
    </row>
    <row r="101" spans="1:36" ht="15" x14ac:dyDescent="0.2">
      <c r="A101" s="71"/>
      <c r="B101" s="10" t="s">
        <v>9</v>
      </c>
      <c r="C101" s="10" t="s">
        <v>98</v>
      </c>
      <c r="D101" s="35">
        <v>241.7</v>
      </c>
      <c r="E101" s="35">
        <v>200.5</v>
      </c>
      <c r="F101" s="35">
        <v>258.3</v>
      </c>
      <c r="G101" s="35">
        <v>231</v>
      </c>
      <c r="H101" s="35">
        <v>204.5</v>
      </c>
      <c r="I101" s="35">
        <v>189.7</v>
      </c>
      <c r="J101" s="35">
        <v>205.8</v>
      </c>
      <c r="K101" s="35">
        <v>184.6</v>
      </c>
      <c r="L101" s="35">
        <v>176.5</v>
      </c>
      <c r="M101" s="35">
        <v>155.80000000000001</v>
      </c>
      <c r="N101" s="35">
        <v>187.5</v>
      </c>
      <c r="O101" s="35">
        <v>163.6</v>
      </c>
      <c r="P101" s="35">
        <v>177.1</v>
      </c>
      <c r="Q101" s="35">
        <v>165.1</v>
      </c>
      <c r="R101" s="35">
        <v>172.2</v>
      </c>
      <c r="S101" s="35">
        <v>158.6</v>
      </c>
      <c r="T101" s="35">
        <v>163</v>
      </c>
      <c r="U101" s="35">
        <v>160.30000000000001</v>
      </c>
      <c r="V101" s="35">
        <v>145.9</v>
      </c>
      <c r="W101" s="35">
        <v>151.19999999999999</v>
      </c>
      <c r="X101" s="35">
        <v>150.6</v>
      </c>
      <c r="Y101" s="35">
        <v>168.2</v>
      </c>
      <c r="Z101" s="35">
        <v>154.1</v>
      </c>
      <c r="AA101" s="35">
        <v>155.30000000000001</v>
      </c>
      <c r="AB101" s="35">
        <v>153.80000000000001</v>
      </c>
      <c r="AC101" s="35">
        <v>151.80000000000001</v>
      </c>
      <c r="AD101" s="35">
        <v>146.72149999999999</v>
      </c>
      <c r="AE101" s="35">
        <v>158.1747</v>
      </c>
      <c r="AF101" s="35">
        <v>169.0821</v>
      </c>
      <c r="AG101" s="35">
        <v>173.8561</v>
      </c>
      <c r="AH101" s="35">
        <v>174.10929999999999</v>
      </c>
      <c r="AI101" s="35">
        <v>157.4462</v>
      </c>
      <c r="AJ101" s="35">
        <v>157.4462</v>
      </c>
    </row>
    <row r="102" spans="1:36" ht="15" x14ac:dyDescent="0.2">
      <c r="A102" s="71"/>
      <c r="B102" s="4" t="s">
        <v>7</v>
      </c>
      <c r="C102" s="4" t="s">
        <v>95</v>
      </c>
      <c r="D102" s="34">
        <v>480.678</v>
      </c>
      <c r="E102" s="34">
        <v>520.899</v>
      </c>
      <c r="F102" s="34">
        <v>475.346</v>
      </c>
      <c r="G102" s="34">
        <v>515.55799999999999</v>
      </c>
      <c r="H102" s="34">
        <v>459.11599999999999</v>
      </c>
      <c r="I102" s="34">
        <v>581.70000000000005</v>
      </c>
      <c r="J102" s="34">
        <v>456.6</v>
      </c>
      <c r="K102" s="34">
        <v>464.2</v>
      </c>
      <c r="L102" s="34">
        <v>537</v>
      </c>
      <c r="M102" s="34">
        <v>515.5</v>
      </c>
      <c r="N102" s="34">
        <v>697.09999999999991</v>
      </c>
      <c r="O102" s="34">
        <v>687.5</v>
      </c>
      <c r="P102" s="34">
        <v>715</v>
      </c>
      <c r="Q102" s="34">
        <v>729.7</v>
      </c>
      <c r="R102" s="34">
        <v>798</v>
      </c>
      <c r="S102" s="34">
        <v>680.5</v>
      </c>
      <c r="T102" s="34">
        <v>803</v>
      </c>
      <c r="U102" s="34">
        <v>879.4</v>
      </c>
      <c r="V102" s="34">
        <v>1026.2</v>
      </c>
      <c r="W102" s="34">
        <v>938</v>
      </c>
      <c r="X102" s="34">
        <v>1072.5529999999999</v>
      </c>
      <c r="Y102" s="34">
        <v>1082.5</v>
      </c>
      <c r="Z102" s="34">
        <v>1071.2</v>
      </c>
      <c r="AA102" s="34">
        <v>1175.7</v>
      </c>
      <c r="AB102" s="34">
        <v>1064.3</v>
      </c>
      <c r="AC102" s="34">
        <v>1154</v>
      </c>
      <c r="AD102" s="34">
        <v>1331.425</v>
      </c>
      <c r="AE102" s="34">
        <v>1218.905</v>
      </c>
      <c r="AF102" s="34">
        <v>1125.0989999999999</v>
      </c>
      <c r="AG102" s="34">
        <v>1179.380247644031</v>
      </c>
      <c r="AH102" s="34">
        <v>1033.820205890235</v>
      </c>
      <c r="AI102" s="34">
        <v>1222.4645044661861</v>
      </c>
      <c r="AJ102" s="34">
        <v>1234.636</v>
      </c>
    </row>
    <row r="103" spans="1:36" ht="15" x14ac:dyDescent="0.2">
      <c r="A103" s="71"/>
      <c r="B103" s="10" t="s">
        <v>6</v>
      </c>
      <c r="C103" s="10" t="s">
        <v>98</v>
      </c>
      <c r="D103" s="35">
        <v>289.27800000000002</v>
      </c>
      <c r="E103" s="35">
        <v>289.899</v>
      </c>
      <c r="F103" s="35">
        <v>255.346</v>
      </c>
      <c r="G103" s="35">
        <v>323.05799999999999</v>
      </c>
      <c r="H103" s="35">
        <v>244.816</v>
      </c>
      <c r="I103" s="35">
        <v>372.9</v>
      </c>
      <c r="J103" s="35">
        <v>262.60000000000002</v>
      </c>
      <c r="K103" s="35">
        <v>264.39999999999998</v>
      </c>
      <c r="L103" s="35">
        <v>357.6</v>
      </c>
      <c r="M103" s="35">
        <v>332.8</v>
      </c>
      <c r="N103" s="35">
        <v>505.4</v>
      </c>
      <c r="O103" s="35">
        <v>565.1</v>
      </c>
      <c r="P103" s="35">
        <v>590.1</v>
      </c>
      <c r="Q103" s="35">
        <v>601.1</v>
      </c>
      <c r="R103" s="35">
        <v>674</v>
      </c>
      <c r="S103" s="35">
        <v>579.9</v>
      </c>
      <c r="T103" s="35">
        <v>670.1</v>
      </c>
      <c r="U103" s="35">
        <v>740</v>
      </c>
      <c r="V103" s="35">
        <v>895.2</v>
      </c>
      <c r="W103" s="35">
        <v>817.4</v>
      </c>
      <c r="X103" s="35">
        <v>966.3</v>
      </c>
      <c r="Y103" s="35">
        <v>954.9</v>
      </c>
      <c r="Z103" s="35">
        <v>967.9</v>
      </c>
      <c r="AA103" s="35">
        <v>1080.7</v>
      </c>
      <c r="AB103" s="35">
        <v>962.8</v>
      </c>
      <c r="AC103" s="35">
        <v>1053.5</v>
      </c>
      <c r="AD103" s="35">
        <v>1165.5999999999999</v>
      </c>
      <c r="AE103" s="35">
        <v>1058</v>
      </c>
      <c r="AF103" s="35">
        <v>1029.0999999999999</v>
      </c>
      <c r="AG103" s="35">
        <v>1019.8390000000001</v>
      </c>
      <c r="AH103" s="35">
        <v>882.82973484000092</v>
      </c>
      <c r="AI103" s="35">
        <v>1069.481435812</v>
      </c>
      <c r="AJ103" s="35">
        <v>1084.636</v>
      </c>
    </row>
    <row r="104" spans="1:36" ht="15" x14ac:dyDescent="0.2">
      <c r="A104" s="71"/>
      <c r="B104" s="10" t="s">
        <v>99</v>
      </c>
      <c r="C104" s="10" t="s">
        <v>98</v>
      </c>
      <c r="D104" s="35">
        <v>191.4</v>
      </c>
      <c r="E104" s="35">
        <v>231</v>
      </c>
      <c r="F104" s="35">
        <v>220</v>
      </c>
      <c r="G104" s="35">
        <v>192.5</v>
      </c>
      <c r="H104" s="35">
        <v>214.3</v>
      </c>
      <c r="I104" s="35">
        <v>208.8</v>
      </c>
      <c r="J104" s="35">
        <v>194</v>
      </c>
      <c r="K104" s="35">
        <v>199.8</v>
      </c>
      <c r="L104" s="35">
        <v>179.4</v>
      </c>
      <c r="M104" s="35">
        <v>182.7</v>
      </c>
      <c r="N104" s="35">
        <v>191.7</v>
      </c>
      <c r="O104" s="35">
        <v>122.4</v>
      </c>
      <c r="P104" s="35">
        <v>124.9</v>
      </c>
      <c r="Q104" s="35">
        <v>128.6</v>
      </c>
      <c r="R104" s="35">
        <v>124</v>
      </c>
      <c r="S104" s="35">
        <v>100.6</v>
      </c>
      <c r="T104" s="35">
        <v>132.9</v>
      </c>
      <c r="U104" s="35">
        <v>139.4</v>
      </c>
      <c r="V104" s="35">
        <v>131</v>
      </c>
      <c r="W104" s="35">
        <v>120.6</v>
      </c>
      <c r="X104" s="35">
        <v>106.253</v>
      </c>
      <c r="Y104" s="35">
        <v>127.6</v>
      </c>
      <c r="Z104" s="35">
        <v>103.3</v>
      </c>
      <c r="AA104" s="35">
        <v>95</v>
      </c>
      <c r="AB104" s="35">
        <v>101.5</v>
      </c>
      <c r="AC104" s="35">
        <v>100.5</v>
      </c>
      <c r="AD104" s="35">
        <v>165.82499999999999</v>
      </c>
      <c r="AE104" s="35">
        <v>160.905</v>
      </c>
      <c r="AF104" s="35">
        <v>95.998999999999995</v>
      </c>
      <c r="AG104" s="35">
        <v>159.54124764403102</v>
      </c>
      <c r="AH104" s="35">
        <v>150.99047105023399</v>
      </c>
      <c r="AI104" s="35">
        <v>152.98306865418601</v>
      </c>
      <c r="AJ104" s="35">
        <v>150</v>
      </c>
    </row>
    <row r="105" spans="1:36" x14ac:dyDescent="0.2">
      <c r="A105" s="72"/>
      <c r="B105" s="16" t="s">
        <v>12</v>
      </c>
      <c r="C105" s="16" t="s">
        <v>28</v>
      </c>
      <c r="D105" s="40">
        <v>30.309897734882501</v>
      </c>
      <c r="E105" s="40">
        <v>32.464900258585395</v>
      </c>
      <c r="F105" s="40">
        <v>31.589783259101541</v>
      </c>
      <c r="G105" s="40">
        <v>33.284182011390882</v>
      </c>
      <c r="H105" s="40">
        <v>33.227957119987032</v>
      </c>
      <c r="I105" s="40">
        <v>34.840680402491614</v>
      </c>
      <c r="J105" s="40">
        <v>26.898379970544923</v>
      </c>
      <c r="K105" s="40">
        <v>31.282431430689396</v>
      </c>
      <c r="L105" s="40">
        <v>33.693060609863224</v>
      </c>
      <c r="M105" s="40">
        <v>39.345138146847809</v>
      </c>
      <c r="N105" s="40">
        <v>41.598042725862271</v>
      </c>
      <c r="O105" s="40">
        <v>42.323319379463186</v>
      </c>
      <c r="P105" s="40">
        <v>43.038584241256842</v>
      </c>
      <c r="Q105" s="40">
        <v>49.625952121871599</v>
      </c>
      <c r="R105" s="40">
        <v>49.50679322538619</v>
      </c>
      <c r="S105" s="40">
        <v>44.828722002635047</v>
      </c>
      <c r="T105" s="40">
        <v>50.037387836490531</v>
      </c>
      <c r="U105" s="40">
        <v>52.029345639569293</v>
      </c>
      <c r="V105" s="40">
        <v>57.551455330604007</v>
      </c>
      <c r="W105" s="40">
        <v>55.339233038348077</v>
      </c>
      <c r="X105" s="40">
        <v>60.447554686130658</v>
      </c>
      <c r="Y105" s="40">
        <v>59.770305339296556</v>
      </c>
      <c r="Z105" s="40">
        <v>61.155514957752921</v>
      </c>
      <c r="AA105" s="40">
        <v>65.30001516280015</v>
      </c>
      <c r="AB105" s="40">
        <v>58.218915814233362</v>
      </c>
      <c r="AC105" s="40">
        <v>62.622096809203384</v>
      </c>
      <c r="AD105" s="40">
        <v>69.263541160805815</v>
      </c>
      <c r="AE105" s="40">
        <v>63.990873213805443</v>
      </c>
      <c r="AF105" s="40">
        <v>60.943118207166805</v>
      </c>
      <c r="AG105" s="40">
        <v>62.636992454130954</v>
      </c>
      <c r="AH105" s="40">
        <v>56.854773897874864</v>
      </c>
      <c r="AI105" s="40">
        <v>65.398883064062247</v>
      </c>
      <c r="AJ105" s="40">
        <v>65.708609918634622</v>
      </c>
    </row>
    <row r="106" spans="1:36" ht="18" x14ac:dyDescent="0.25">
      <c r="A106" s="64" t="s">
        <v>104</v>
      </c>
      <c r="B106" s="66" t="s">
        <v>90</v>
      </c>
      <c r="C106" s="66"/>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row>
    <row r="107" spans="1:36" ht="15" x14ac:dyDescent="0.2">
      <c r="A107" s="64"/>
      <c r="B107" s="3" t="s">
        <v>57</v>
      </c>
      <c r="C107" s="3" t="s">
        <v>87</v>
      </c>
      <c r="D107" s="53">
        <v>1066.9802999999999</v>
      </c>
      <c r="E107" s="54" t="s">
        <v>58</v>
      </c>
      <c r="F107" s="54" t="s">
        <v>58</v>
      </c>
      <c r="G107" s="54" t="s">
        <v>58</v>
      </c>
      <c r="H107" s="54" t="s">
        <v>58</v>
      </c>
      <c r="I107" s="54" t="s">
        <v>58</v>
      </c>
      <c r="J107" s="53">
        <v>1082.8762400000001</v>
      </c>
      <c r="K107" s="53">
        <v>1075.7276200000001</v>
      </c>
      <c r="L107" s="53">
        <v>1078.4048400000001</v>
      </c>
      <c r="M107" s="53">
        <v>1071.8987099999999</v>
      </c>
      <c r="N107" s="53">
        <v>1072.4916699999999</v>
      </c>
      <c r="O107" s="53">
        <v>1071.13042</v>
      </c>
      <c r="P107" s="53">
        <v>1069.77009</v>
      </c>
      <c r="Q107" s="53">
        <v>1067.05475</v>
      </c>
      <c r="R107" s="53">
        <v>1064.5739799999999</v>
      </c>
      <c r="S107" s="53">
        <v>1065.1183799999999</v>
      </c>
      <c r="T107" s="53">
        <v>1065.19895</v>
      </c>
      <c r="U107" s="53">
        <v>1060.2433700000001</v>
      </c>
      <c r="V107" s="53">
        <v>1058.0988500000001</v>
      </c>
      <c r="W107" s="53">
        <v>1055.64906</v>
      </c>
      <c r="X107" s="53">
        <v>1051.747429</v>
      </c>
      <c r="Y107" s="53">
        <v>1051.865648</v>
      </c>
      <c r="Z107" s="53">
        <v>1051.0367530000001</v>
      </c>
      <c r="AA107" s="53">
        <v>1049.923495</v>
      </c>
      <c r="AB107" s="53">
        <v>1051.264999</v>
      </c>
      <c r="AC107" s="53">
        <v>1049.724823</v>
      </c>
      <c r="AD107" s="53">
        <v>1049.0719490000001</v>
      </c>
      <c r="AE107" s="53">
        <v>1046.108741</v>
      </c>
      <c r="AF107" s="53">
        <v>1044.9760470000001</v>
      </c>
      <c r="AG107" s="53">
        <v>1043.7290600000001</v>
      </c>
      <c r="AH107" s="53">
        <v>1044.0337059999999</v>
      </c>
      <c r="AI107" s="53">
        <v>1042.0530039999999</v>
      </c>
      <c r="AJ107" s="53">
        <v>1042</v>
      </c>
    </row>
    <row r="108" spans="1:36" ht="18" x14ac:dyDescent="0.25">
      <c r="A108" s="64"/>
      <c r="B108" s="66" t="s">
        <v>103</v>
      </c>
      <c r="C108" s="66"/>
      <c r="D108" s="24"/>
      <c r="E108" s="24"/>
      <c r="F108" s="24"/>
      <c r="G108" s="24"/>
      <c r="H108" s="24"/>
      <c r="I108" s="24"/>
      <c r="J108" s="24"/>
      <c r="K108" s="24"/>
      <c r="L108" s="24"/>
      <c r="M108" s="24"/>
      <c r="N108" s="24"/>
      <c r="O108" s="24"/>
      <c r="P108" s="24"/>
      <c r="Q108" s="24"/>
      <c r="R108" s="24"/>
      <c r="S108" s="24"/>
      <c r="T108" s="24"/>
      <c r="U108" s="24"/>
      <c r="V108" s="24"/>
      <c r="W108" s="24"/>
      <c r="X108" s="24"/>
      <c r="Y108" s="24"/>
      <c r="Z108" s="24"/>
      <c r="AA108" s="24"/>
      <c r="AB108" s="24"/>
      <c r="AC108" s="24"/>
      <c r="AD108" s="24"/>
      <c r="AE108" s="24"/>
      <c r="AF108" s="24"/>
      <c r="AG108" s="24"/>
      <c r="AH108" s="24"/>
      <c r="AI108" s="24"/>
      <c r="AJ108" s="24"/>
    </row>
    <row r="109" spans="1:36" ht="15" x14ac:dyDescent="0.2">
      <c r="A109" s="64"/>
      <c r="B109" s="3" t="s">
        <v>34</v>
      </c>
      <c r="C109" s="3" t="s">
        <v>100</v>
      </c>
      <c r="D109" s="23">
        <v>1451</v>
      </c>
      <c r="E109" s="51" t="s">
        <v>58</v>
      </c>
      <c r="F109" s="51" t="s">
        <v>58</v>
      </c>
      <c r="G109" s="51" t="s">
        <v>58</v>
      </c>
      <c r="H109" s="51" t="s">
        <v>58</v>
      </c>
      <c r="I109" s="51" t="s">
        <v>58</v>
      </c>
      <c r="J109" s="23">
        <v>1347</v>
      </c>
      <c r="K109" s="23">
        <v>1321</v>
      </c>
      <c r="L109" s="23">
        <v>1315</v>
      </c>
      <c r="M109" s="23">
        <v>1341</v>
      </c>
      <c r="N109" s="23">
        <v>1335</v>
      </c>
      <c r="O109" s="23">
        <v>1349</v>
      </c>
      <c r="P109" s="23">
        <v>1343</v>
      </c>
      <c r="Q109" s="23">
        <v>1325</v>
      </c>
      <c r="R109" s="23">
        <v>1312</v>
      </c>
      <c r="S109" s="23">
        <v>1330</v>
      </c>
      <c r="T109" s="23">
        <v>1336</v>
      </c>
      <c r="U109" s="23">
        <v>1333</v>
      </c>
      <c r="V109" s="23">
        <v>1355</v>
      </c>
      <c r="W109" s="23">
        <v>1323</v>
      </c>
      <c r="X109" s="23">
        <v>1325</v>
      </c>
      <c r="Y109" s="23">
        <v>1317</v>
      </c>
      <c r="Z109" s="23">
        <v>1315</v>
      </c>
      <c r="AA109" s="23">
        <v>1307</v>
      </c>
      <c r="AB109" s="23">
        <v>1308</v>
      </c>
      <c r="AC109" s="23">
        <v>1320</v>
      </c>
      <c r="AD109" s="23">
        <v>1315</v>
      </c>
      <c r="AE109" s="23">
        <v>1311</v>
      </c>
      <c r="AF109" s="23">
        <v>1309.5072539999999</v>
      </c>
      <c r="AG109" s="23">
        <v>1290.9930589999999</v>
      </c>
      <c r="AH109" s="23">
        <v>1284.799</v>
      </c>
      <c r="AI109" s="23">
        <v>1289</v>
      </c>
      <c r="AJ109" s="23">
        <v>1296</v>
      </c>
    </row>
    <row r="110" spans="1:36" ht="15" x14ac:dyDescent="0.2">
      <c r="A110" s="64"/>
      <c r="B110" s="5" t="s">
        <v>3</v>
      </c>
      <c r="C110" s="5" t="s">
        <v>101</v>
      </c>
      <c r="D110" s="55">
        <v>1123</v>
      </c>
      <c r="E110" s="52" t="s">
        <v>58</v>
      </c>
      <c r="F110" s="52" t="s">
        <v>58</v>
      </c>
      <c r="G110" s="52" t="s">
        <v>58</v>
      </c>
      <c r="H110" s="52" t="s">
        <v>58</v>
      </c>
      <c r="I110" s="52" t="s">
        <v>58</v>
      </c>
      <c r="J110" s="55">
        <v>1059</v>
      </c>
      <c r="K110" s="55">
        <v>1025</v>
      </c>
      <c r="L110" s="55">
        <v>1007</v>
      </c>
      <c r="M110" s="55">
        <v>1026</v>
      </c>
      <c r="N110" s="55">
        <v>1013</v>
      </c>
      <c r="O110" s="55">
        <v>1023</v>
      </c>
      <c r="P110" s="55">
        <v>1012</v>
      </c>
      <c r="Q110" s="55">
        <v>994</v>
      </c>
      <c r="R110" s="55">
        <v>977</v>
      </c>
      <c r="S110" s="55">
        <v>981</v>
      </c>
      <c r="T110" s="55">
        <v>987</v>
      </c>
      <c r="U110" s="55">
        <v>989</v>
      </c>
      <c r="V110" s="55">
        <v>1010</v>
      </c>
      <c r="W110" s="55">
        <v>971</v>
      </c>
      <c r="X110" s="55">
        <v>966</v>
      </c>
      <c r="Y110" s="55">
        <v>962</v>
      </c>
      <c r="Z110" s="55">
        <v>962</v>
      </c>
      <c r="AA110" s="55">
        <v>960</v>
      </c>
      <c r="AB110" s="55">
        <v>957</v>
      </c>
      <c r="AC110" s="55">
        <v>967</v>
      </c>
      <c r="AD110" s="55">
        <v>964</v>
      </c>
      <c r="AE110" s="55">
        <v>958</v>
      </c>
      <c r="AF110" s="55">
        <v>957.77554000000009</v>
      </c>
      <c r="AG110" s="55">
        <v>945.10246999999993</v>
      </c>
      <c r="AH110" s="55">
        <v>936.89099999999996</v>
      </c>
      <c r="AI110" s="55">
        <v>938</v>
      </c>
      <c r="AJ110" s="55">
        <v>940</v>
      </c>
    </row>
    <row r="111" spans="1:36" ht="15" x14ac:dyDescent="0.2">
      <c r="A111" s="64"/>
      <c r="B111" s="5" t="s">
        <v>4</v>
      </c>
      <c r="C111" s="5" t="s">
        <v>101</v>
      </c>
      <c r="D111" s="55">
        <v>211</v>
      </c>
      <c r="E111" s="52" t="s">
        <v>58</v>
      </c>
      <c r="F111" s="52" t="s">
        <v>58</v>
      </c>
      <c r="G111" s="52" t="s">
        <v>58</v>
      </c>
      <c r="H111" s="52" t="s">
        <v>58</v>
      </c>
      <c r="I111" s="52" t="s">
        <v>58</v>
      </c>
      <c r="J111" s="55">
        <v>165</v>
      </c>
      <c r="K111" s="55">
        <v>168</v>
      </c>
      <c r="L111" s="55">
        <v>179</v>
      </c>
      <c r="M111" s="55">
        <v>188</v>
      </c>
      <c r="N111" s="55">
        <v>194</v>
      </c>
      <c r="O111" s="55">
        <v>198</v>
      </c>
      <c r="P111" s="55">
        <v>199</v>
      </c>
      <c r="Q111" s="55">
        <v>195</v>
      </c>
      <c r="R111" s="55">
        <v>196</v>
      </c>
      <c r="S111" s="55">
        <v>206</v>
      </c>
      <c r="T111" s="55">
        <v>206</v>
      </c>
      <c r="U111" s="55">
        <v>198</v>
      </c>
      <c r="V111" s="55">
        <v>196</v>
      </c>
      <c r="W111" s="55">
        <v>199</v>
      </c>
      <c r="X111" s="55">
        <v>202</v>
      </c>
      <c r="Y111" s="55">
        <v>200</v>
      </c>
      <c r="Z111" s="55">
        <v>196</v>
      </c>
      <c r="AA111" s="55">
        <v>189</v>
      </c>
      <c r="AB111" s="55">
        <v>191</v>
      </c>
      <c r="AC111" s="55">
        <v>193</v>
      </c>
      <c r="AD111" s="55">
        <v>189</v>
      </c>
      <c r="AE111" s="55">
        <v>187</v>
      </c>
      <c r="AF111" s="55">
        <v>183.51009999999999</v>
      </c>
      <c r="AG111" s="55">
        <v>175.46098000000001</v>
      </c>
      <c r="AH111" s="55">
        <v>173.547</v>
      </c>
      <c r="AI111" s="55">
        <v>176</v>
      </c>
      <c r="AJ111" s="55">
        <v>177</v>
      </c>
    </row>
    <row r="112" spans="1:36" ht="15" x14ac:dyDescent="0.2">
      <c r="A112" s="64"/>
      <c r="B112" s="5" t="s">
        <v>5</v>
      </c>
      <c r="C112" s="5" t="s">
        <v>101</v>
      </c>
      <c r="D112" s="55">
        <v>117</v>
      </c>
      <c r="E112" s="52" t="s">
        <v>58</v>
      </c>
      <c r="F112" s="52" t="s">
        <v>58</v>
      </c>
      <c r="G112" s="52" t="s">
        <v>58</v>
      </c>
      <c r="H112" s="52" t="s">
        <v>58</v>
      </c>
      <c r="I112" s="52" t="s">
        <v>58</v>
      </c>
      <c r="J112" s="55">
        <v>123</v>
      </c>
      <c r="K112" s="55">
        <v>128</v>
      </c>
      <c r="L112" s="55">
        <v>129</v>
      </c>
      <c r="M112" s="55">
        <v>127</v>
      </c>
      <c r="N112" s="55">
        <v>128</v>
      </c>
      <c r="O112" s="55">
        <v>128</v>
      </c>
      <c r="P112" s="55">
        <v>132</v>
      </c>
      <c r="Q112" s="55">
        <v>136</v>
      </c>
      <c r="R112" s="55">
        <v>139</v>
      </c>
      <c r="S112" s="55">
        <v>143</v>
      </c>
      <c r="T112" s="55">
        <v>143</v>
      </c>
      <c r="U112" s="55">
        <v>146</v>
      </c>
      <c r="V112" s="55">
        <v>149</v>
      </c>
      <c r="W112" s="55">
        <v>153</v>
      </c>
      <c r="X112" s="55">
        <v>157</v>
      </c>
      <c r="Y112" s="55">
        <v>155</v>
      </c>
      <c r="Z112" s="55">
        <v>158</v>
      </c>
      <c r="AA112" s="55">
        <v>158</v>
      </c>
      <c r="AB112" s="55">
        <v>160</v>
      </c>
      <c r="AC112" s="55">
        <v>160</v>
      </c>
      <c r="AD112" s="55">
        <v>163</v>
      </c>
      <c r="AE112" s="55">
        <v>166</v>
      </c>
      <c r="AF112" s="55">
        <v>168.2216139999999</v>
      </c>
      <c r="AG112" s="55">
        <v>170.42960899999991</v>
      </c>
      <c r="AH112" s="55">
        <v>174.36099999999999</v>
      </c>
      <c r="AI112" s="55">
        <v>175</v>
      </c>
      <c r="AJ112" s="55">
        <v>179</v>
      </c>
    </row>
    <row r="113" spans="1:36" ht="18" x14ac:dyDescent="0.25">
      <c r="A113" s="64"/>
      <c r="B113" s="66" t="s">
        <v>102</v>
      </c>
      <c r="C113" s="66"/>
      <c r="D113" s="24"/>
      <c r="E113" s="24"/>
      <c r="F113" s="24"/>
      <c r="G113" s="24"/>
      <c r="H113" s="24"/>
      <c r="I113" s="24"/>
      <c r="J113" s="24"/>
      <c r="K113" s="24"/>
      <c r="L113" s="24"/>
      <c r="M113" s="24"/>
      <c r="N113" s="24"/>
      <c r="O113" s="24"/>
      <c r="P113" s="24"/>
      <c r="Q113" s="24"/>
      <c r="R113" s="24"/>
      <c r="S113" s="24"/>
      <c r="T113" s="24"/>
      <c r="U113" s="24"/>
      <c r="V113" s="24"/>
      <c r="W113" s="24"/>
      <c r="X113" s="24"/>
      <c r="Y113" s="24"/>
      <c r="Z113" s="24"/>
      <c r="AA113" s="24"/>
      <c r="AB113" s="24"/>
      <c r="AC113" s="24"/>
      <c r="AD113" s="24"/>
      <c r="AE113" s="24"/>
      <c r="AF113" s="24"/>
      <c r="AG113" s="24"/>
      <c r="AH113" s="24"/>
      <c r="AI113" s="24"/>
      <c r="AJ113" s="24"/>
    </row>
    <row r="114" spans="1:36" ht="15" x14ac:dyDescent="0.2">
      <c r="A114" s="67"/>
      <c r="B114" s="12" t="s">
        <v>123</v>
      </c>
      <c r="C114" s="12" t="s">
        <v>82</v>
      </c>
      <c r="D114" s="20">
        <v>21848</v>
      </c>
      <c r="E114" s="20">
        <v>21843</v>
      </c>
      <c r="F114" s="20">
        <v>22230</v>
      </c>
      <c r="G114" s="20">
        <v>22438</v>
      </c>
      <c r="H114" s="20">
        <v>21404</v>
      </c>
      <c r="I114" s="20">
        <v>21942</v>
      </c>
      <c r="J114" s="20">
        <v>22608</v>
      </c>
      <c r="K114" s="20">
        <v>21763</v>
      </c>
      <c r="L114" s="20">
        <v>22833</v>
      </c>
      <c r="M114" s="20">
        <v>21349</v>
      </c>
      <c r="N114" s="20">
        <v>23540</v>
      </c>
      <c r="O114" s="20">
        <v>21566</v>
      </c>
      <c r="P114" s="20">
        <v>22744</v>
      </c>
      <c r="Q114" s="20">
        <v>21774</v>
      </c>
      <c r="R114" s="20">
        <v>23437</v>
      </c>
      <c r="S114" s="20">
        <v>23198</v>
      </c>
      <c r="T114" s="20">
        <v>22608</v>
      </c>
      <c r="U114" s="20">
        <v>22308.179475692399</v>
      </c>
      <c r="V114" s="20">
        <v>23114.82946292439</v>
      </c>
      <c r="W114" s="20">
        <v>23842.945752950047</v>
      </c>
      <c r="X114" s="20">
        <v>22869.066550014417</v>
      </c>
      <c r="Y114" s="20">
        <v>24828.597554017295</v>
      </c>
      <c r="Z114" s="20">
        <v>23532.539377649831</v>
      </c>
      <c r="AA114" s="20">
        <v>22872.159668628225</v>
      </c>
      <c r="AB114" s="20">
        <v>24594.807011814381</v>
      </c>
      <c r="AC114" s="20">
        <v>23428.368234083249</v>
      </c>
      <c r="AD114" s="20">
        <v>21961.854598313021</v>
      </c>
      <c r="AE114" s="20">
        <v>23570.260574911088</v>
      </c>
      <c r="AF114" s="20">
        <v>22671.298676327417</v>
      </c>
      <c r="AG114" s="20">
        <v>22634.473247255475</v>
      </c>
      <c r="AH114" s="20">
        <v>22700.889850425228</v>
      </c>
      <c r="AI114" s="20">
        <v>21123.999289174775</v>
      </c>
      <c r="AJ114" s="20"/>
    </row>
    <row r="115" spans="1:36" ht="15" x14ac:dyDescent="0.2">
      <c r="A115" s="65"/>
      <c r="B115" s="9" t="s">
        <v>124</v>
      </c>
      <c r="C115" s="9" t="s">
        <v>82</v>
      </c>
      <c r="D115" s="56">
        <v>20471.375123677557</v>
      </c>
      <c r="E115" s="56">
        <v>20366.859477063626</v>
      </c>
      <c r="F115" s="56">
        <v>20778.107799283614</v>
      </c>
      <c r="G115" s="56">
        <v>20988.99883790332</v>
      </c>
      <c r="H115" s="56">
        <v>20030.879161087352</v>
      </c>
      <c r="I115" s="56">
        <v>20396.367985897414</v>
      </c>
      <c r="J115" s="56">
        <v>21383.598069602445</v>
      </c>
      <c r="K115" s="56">
        <v>20494.265168358957</v>
      </c>
      <c r="L115" s="56">
        <v>21421.746286787442</v>
      </c>
      <c r="M115" s="56">
        <v>19834.709559219154</v>
      </c>
      <c r="N115" s="56">
        <v>21832.5396852058</v>
      </c>
      <c r="O115" s="56">
        <v>19469.395667925601</v>
      </c>
      <c r="P115" s="56">
        <v>20650.733073304898</v>
      </c>
      <c r="Q115" s="56">
        <v>19541.720703180101</v>
      </c>
      <c r="R115" s="56">
        <v>21192.5137741297</v>
      </c>
      <c r="S115" s="56">
        <v>21094.587935213327</v>
      </c>
      <c r="T115" s="56">
        <v>20172.212823350284</v>
      </c>
      <c r="U115" s="56">
        <v>20164.055543085778</v>
      </c>
      <c r="V115" s="56">
        <v>20867.853561900432</v>
      </c>
      <c r="W115" s="56">
        <v>21601.718372752708</v>
      </c>
      <c r="X115" s="56">
        <v>20309.749277499381</v>
      </c>
      <c r="Y115" s="56">
        <v>22284.945064885818</v>
      </c>
      <c r="Z115" s="56">
        <v>20982.408429848092</v>
      </c>
      <c r="AA115" s="56">
        <v>20092.862135791453</v>
      </c>
      <c r="AB115" s="56">
        <v>21917.639050838428</v>
      </c>
      <c r="AC115" s="56">
        <v>20616.058687429595</v>
      </c>
      <c r="AD115" s="57">
        <v>18944.869198222994</v>
      </c>
      <c r="AE115" s="57">
        <v>20808.473453430477</v>
      </c>
      <c r="AF115" s="57">
        <v>19765.712028652975</v>
      </c>
      <c r="AG115" s="57">
        <v>19908.991971814376</v>
      </c>
      <c r="AH115" s="57">
        <v>20141.859743950434</v>
      </c>
      <c r="AI115" s="57">
        <v>18217.847328210795</v>
      </c>
      <c r="AJ115" s="57"/>
    </row>
    <row r="116" spans="1:36" ht="18" x14ac:dyDescent="0.25">
      <c r="A116" s="6"/>
    </row>
    <row r="117" spans="1:36" ht="15.75" x14ac:dyDescent="0.25">
      <c r="A117" s="7"/>
    </row>
    <row r="119" spans="1:36" x14ac:dyDescent="0.2">
      <c r="A119" s="1"/>
      <c r="B119" s="1"/>
      <c r="C119" s="1"/>
    </row>
    <row r="121" spans="1:36" x14ac:dyDescent="0.2">
      <c r="A121" s="1"/>
      <c r="B121" s="1"/>
      <c r="C121" s="1"/>
    </row>
    <row r="123" spans="1:36" x14ac:dyDescent="0.2">
      <c r="A123" s="1"/>
      <c r="B123" s="1"/>
      <c r="C123" s="1"/>
    </row>
    <row r="124" spans="1:36" x14ac:dyDescent="0.2">
      <c r="C124" s="1"/>
    </row>
    <row r="125" spans="1:36" x14ac:dyDescent="0.2">
      <c r="A125" s="1"/>
      <c r="B125" s="1"/>
      <c r="C125" s="1"/>
    </row>
    <row r="126" spans="1:36" x14ac:dyDescent="0.2">
      <c r="C126" s="1"/>
    </row>
    <row r="127" spans="1:36" x14ac:dyDescent="0.2">
      <c r="A127" s="1"/>
      <c r="B127" s="1"/>
      <c r="C127" s="1"/>
    </row>
    <row r="128" spans="1:36" x14ac:dyDescent="0.2">
      <c r="A128" s="1"/>
      <c r="B128" s="1"/>
      <c r="C128" s="1"/>
    </row>
    <row r="129" spans="1:3" x14ac:dyDescent="0.2">
      <c r="C129" s="1"/>
    </row>
    <row r="130" spans="1:3" x14ac:dyDescent="0.2">
      <c r="C130" s="1"/>
    </row>
    <row r="131" spans="1:3" x14ac:dyDescent="0.2">
      <c r="A131" s="1"/>
      <c r="B131" s="1"/>
      <c r="C131" s="1"/>
    </row>
    <row r="133" spans="1:3" x14ac:dyDescent="0.2">
      <c r="A133" s="1"/>
      <c r="B133" s="1"/>
      <c r="C133" s="1"/>
    </row>
    <row r="135" spans="1:3" x14ac:dyDescent="0.2">
      <c r="A135" s="1"/>
      <c r="B135" s="1"/>
      <c r="C135" s="1"/>
    </row>
    <row r="137" spans="1:3" x14ac:dyDescent="0.2">
      <c r="A137" s="1"/>
      <c r="B137" s="1"/>
      <c r="C137" s="1"/>
    </row>
    <row r="139" spans="1:3" x14ac:dyDescent="0.2">
      <c r="A139" s="1"/>
      <c r="B139" s="1"/>
      <c r="C139" s="1"/>
    </row>
    <row r="141" spans="1:3" x14ac:dyDescent="0.2">
      <c r="A141" s="1"/>
      <c r="B141" s="1"/>
      <c r="C141" s="1"/>
    </row>
    <row r="143" spans="1:3" x14ac:dyDescent="0.2">
      <c r="A143" s="1"/>
      <c r="B143" s="1"/>
      <c r="C143" s="1"/>
    </row>
    <row r="145" spans="1:3" x14ac:dyDescent="0.2">
      <c r="A145" s="1"/>
      <c r="B145" s="1"/>
      <c r="C145" s="1"/>
    </row>
    <row r="147" spans="1:3" x14ac:dyDescent="0.2">
      <c r="A147" s="1"/>
      <c r="B147" s="1"/>
      <c r="C147" s="1"/>
    </row>
    <row r="149" spans="1:3" x14ac:dyDescent="0.2">
      <c r="A149" s="1"/>
      <c r="B149" s="1"/>
      <c r="C149" s="1"/>
    </row>
    <row r="151" spans="1:3" x14ac:dyDescent="0.2">
      <c r="A151" s="1"/>
      <c r="B151" s="1"/>
      <c r="C151" s="1"/>
    </row>
    <row r="153" spans="1:3" x14ac:dyDescent="0.2">
      <c r="A153" s="1"/>
      <c r="B153" s="1"/>
      <c r="C153" s="1"/>
    </row>
    <row r="154" spans="1:3" ht="15" x14ac:dyDescent="0.2">
      <c r="B154" s="8"/>
    </row>
    <row r="155" spans="1:3" x14ac:dyDescent="0.2">
      <c r="A155" s="1"/>
      <c r="B155" s="1"/>
      <c r="C155" s="1"/>
    </row>
    <row r="157" spans="1:3" x14ac:dyDescent="0.2">
      <c r="A157" s="1"/>
      <c r="B157" s="1"/>
      <c r="C157" s="1"/>
    </row>
    <row r="159" spans="1:3" x14ac:dyDescent="0.2">
      <c r="A159" s="1"/>
      <c r="B159" s="1"/>
      <c r="C159" s="1"/>
    </row>
    <row r="161" spans="1:4" x14ac:dyDescent="0.2">
      <c r="A161" s="1"/>
      <c r="B161" s="1"/>
      <c r="C161" s="1"/>
    </row>
    <row r="162" spans="1:4" x14ac:dyDescent="0.2">
      <c r="D162" s="18"/>
    </row>
    <row r="163" spans="1:4" x14ac:dyDescent="0.2">
      <c r="A163" s="1"/>
      <c r="B163" s="1"/>
      <c r="C163" s="1"/>
    </row>
    <row r="165" spans="1:4" x14ac:dyDescent="0.2">
      <c r="A165" s="1"/>
      <c r="B165" s="1"/>
      <c r="C165" s="1"/>
    </row>
    <row r="167" spans="1:4" x14ac:dyDescent="0.2">
      <c r="A167" s="1"/>
      <c r="B167" s="1"/>
      <c r="C167" s="1"/>
    </row>
    <row r="169" spans="1:4" x14ac:dyDescent="0.2">
      <c r="A169" s="1"/>
      <c r="B169" s="1"/>
      <c r="C169" s="1"/>
    </row>
    <row r="171" spans="1:4" x14ac:dyDescent="0.2">
      <c r="A171" s="1"/>
      <c r="B171" s="1"/>
      <c r="C171" s="1"/>
    </row>
    <row r="173" spans="1:4" x14ac:dyDescent="0.2">
      <c r="A173" s="1"/>
      <c r="B173" s="1"/>
      <c r="C173" s="1"/>
    </row>
    <row r="175" spans="1:4" x14ac:dyDescent="0.2">
      <c r="A175" s="1"/>
      <c r="B175" s="1"/>
      <c r="C175" s="1"/>
    </row>
    <row r="177" spans="1:3" x14ac:dyDescent="0.2">
      <c r="A177" s="1"/>
      <c r="B177" s="1"/>
      <c r="C177" s="1"/>
    </row>
    <row r="179" spans="1:3" x14ac:dyDescent="0.2">
      <c r="A179" s="1"/>
      <c r="B179" s="1"/>
      <c r="C179" s="1"/>
    </row>
    <row r="181" spans="1:3" x14ac:dyDescent="0.2">
      <c r="A181" s="1"/>
      <c r="B181" s="1"/>
      <c r="C181" s="1"/>
    </row>
    <row r="183" spans="1:3" x14ac:dyDescent="0.2">
      <c r="A183" s="1"/>
      <c r="B183" s="1"/>
      <c r="C183" s="1"/>
    </row>
    <row r="185" spans="1:3" x14ac:dyDescent="0.2">
      <c r="A185" s="1"/>
      <c r="B185" s="1"/>
      <c r="C185" s="1"/>
    </row>
    <row r="187" spans="1:3" x14ac:dyDescent="0.2">
      <c r="A187" s="1"/>
      <c r="B187" s="1"/>
      <c r="C187" s="1"/>
    </row>
    <row r="189" spans="1:3" x14ac:dyDescent="0.2">
      <c r="A189" s="1"/>
      <c r="B189" s="1"/>
      <c r="C189" s="1"/>
    </row>
    <row r="191" spans="1:3" x14ac:dyDescent="0.2">
      <c r="A191" s="1"/>
      <c r="B191" s="1"/>
      <c r="C191" s="1"/>
    </row>
    <row r="193" spans="1:3" x14ac:dyDescent="0.2">
      <c r="A193" s="1"/>
      <c r="B193" s="1"/>
      <c r="C193" s="1"/>
    </row>
    <row r="195" spans="1:3" x14ac:dyDescent="0.2">
      <c r="A195" s="1"/>
      <c r="B195" s="1"/>
      <c r="C195" s="1"/>
    </row>
    <row r="197" spans="1:3" x14ac:dyDescent="0.2">
      <c r="A197" s="1"/>
      <c r="B197" s="1"/>
      <c r="C197" s="1"/>
    </row>
    <row r="199" spans="1:3" x14ac:dyDescent="0.2">
      <c r="A199" s="1"/>
      <c r="B199" s="1"/>
      <c r="C199" s="1"/>
    </row>
    <row r="201" spans="1:3" x14ac:dyDescent="0.2">
      <c r="A201" s="1"/>
      <c r="B201" s="1"/>
      <c r="C201" s="1"/>
    </row>
    <row r="203" spans="1:3" x14ac:dyDescent="0.2">
      <c r="A203" s="1"/>
      <c r="B203" s="1"/>
      <c r="C203" s="1"/>
    </row>
    <row r="205" spans="1:3" x14ac:dyDescent="0.2">
      <c r="A205" s="1"/>
      <c r="B205" s="1"/>
      <c r="C205" s="1"/>
    </row>
    <row r="207" spans="1:3" x14ac:dyDescent="0.2">
      <c r="A207" s="1"/>
      <c r="B207" s="1"/>
      <c r="C207" s="1"/>
    </row>
    <row r="209" spans="1:3" x14ac:dyDescent="0.2">
      <c r="A209" s="1"/>
      <c r="B209" s="1"/>
      <c r="C209" s="1"/>
    </row>
    <row r="211" spans="1:3" x14ac:dyDescent="0.2">
      <c r="A211" s="1"/>
      <c r="B211" s="1"/>
      <c r="C211" s="1"/>
    </row>
    <row r="213" spans="1:3" x14ac:dyDescent="0.2">
      <c r="A213" s="1"/>
      <c r="B213" s="1"/>
      <c r="C213" s="1"/>
    </row>
    <row r="215" spans="1:3" x14ac:dyDescent="0.2">
      <c r="A215" s="1"/>
      <c r="B215" s="1"/>
      <c r="C215" s="1"/>
    </row>
    <row r="217" spans="1:3" x14ac:dyDescent="0.2">
      <c r="A217" s="1"/>
      <c r="B217" s="1"/>
      <c r="C217" s="1"/>
    </row>
    <row r="219" spans="1:3" x14ac:dyDescent="0.2">
      <c r="A219" s="1"/>
      <c r="B219" s="1"/>
      <c r="C219" s="1"/>
    </row>
    <row r="221" spans="1:3" x14ac:dyDescent="0.2">
      <c r="A221" s="1"/>
      <c r="B221" s="1"/>
      <c r="C221" s="1"/>
    </row>
    <row r="223" spans="1:3" x14ac:dyDescent="0.2">
      <c r="A223" s="1"/>
      <c r="B223" s="1"/>
      <c r="C223" s="1"/>
    </row>
    <row r="225" spans="1:3" x14ac:dyDescent="0.2">
      <c r="A225" s="1"/>
      <c r="B225" s="1"/>
      <c r="C225" s="1"/>
    </row>
    <row r="227" spans="1:3" x14ac:dyDescent="0.2">
      <c r="A227" s="1"/>
      <c r="B227" s="1"/>
      <c r="C227" s="1"/>
    </row>
    <row r="229" spans="1:3" x14ac:dyDescent="0.2">
      <c r="A229" s="1"/>
      <c r="B229" s="1"/>
      <c r="C229" s="1"/>
    </row>
    <row r="231" spans="1:3" x14ac:dyDescent="0.2">
      <c r="A231" s="1"/>
      <c r="B231" s="1"/>
      <c r="C231" s="1"/>
    </row>
    <row r="233" spans="1:3" x14ac:dyDescent="0.2">
      <c r="A233" s="1"/>
      <c r="B233" s="1"/>
      <c r="C233" s="1"/>
    </row>
    <row r="235" spans="1:3" x14ac:dyDescent="0.2">
      <c r="A235" s="1"/>
      <c r="B235" s="1"/>
      <c r="C235" s="1"/>
    </row>
    <row r="237" spans="1:3" x14ac:dyDescent="0.2">
      <c r="A237" s="1"/>
      <c r="B237" s="1"/>
      <c r="C237" s="1"/>
    </row>
    <row r="239" spans="1:3" x14ac:dyDescent="0.2">
      <c r="A239" s="1"/>
      <c r="B239" s="1"/>
      <c r="C239" s="1"/>
    </row>
    <row r="241" spans="1:3" x14ac:dyDescent="0.2">
      <c r="A241" s="1"/>
      <c r="B241" s="1"/>
      <c r="C241" s="1"/>
    </row>
    <row r="243" spans="1:3" x14ac:dyDescent="0.2">
      <c r="A243" s="1"/>
      <c r="B243" s="1"/>
      <c r="C243" s="1"/>
    </row>
    <row r="245" spans="1:3" x14ac:dyDescent="0.2">
      <c r="A245" s="1"/>
      <c r="B245" s="1"/>
      <c r="C245" s="1"/>
    </row>
    <row r="247" spans="1:3" x14ac:dyDescent="0.2">
      <c r="A247" s="1"/>
      <c r="B247" s="1"/>
      <c r="C247" s="1"/>
    </row>
    <row r="249" spans="1:3" x14ac:dyDescent="0.2">
      <c r="A249" s="1"/>
      <c r="B249" s="1"/>
      <c r="C249" s="1"/>
    </row>
    <row r="251" spans="1:3" x14ac:dyDescent="0.2">
      <c r="A251" s="1"/>
      <c r="B251" s="1"/>
      <c r="C251" s="1"/>
    </row>
    <row r="253" spans="1:3" x14ac:dyDescent="0.2">
      <c r="A253" s="1"/>
      <c r="B253" s="1"/>
      <c r="C253" s="1"/>
    </row>
    <row r="255" spans="1:3" x14ac:dyDescent="0.2">
      <c r="A255" s="1"/>
      <c r="B255" s="1"/>
      <c r="C255" s="1"/>
    </row>
    <row r="257" spans="1:3" x14ac:dyDescent="0.2">
      <c r="A257" s="1"/>
      <c r="B257" s="1"/>
      <c r="C257" s="1"/>
    </row>
    <row r="259" spans="1:3" x14ac:dyDescent="0.2">
      <c r="A259" s="1"/>
      <c r="B259" s="1"/>
      <c r="C259" s="1"/>
    </row>
    <row r="261" spans="1:3" x14ac:dyDescent="0.2">
      <c r="A261" s="1"/>
      <c r="B261" s="1"/>
      <c r="C261" s="1"/>
    </row>
    <row r="263" spans="1:3" x14ac:dyDescent="0.2">
      <c r="A263" s="1"/>
      <c r="B263" s="1"/>
      <c r="C263" s="1"/>
    </row>
    <row r="265" spans="1:3" x14ac:dyDescent="0.2">
      <c r="A265" s="1"/>
      <c r="B265" s="1"/>
      <c r="C265" s="1"/>
    </row>
    <row r="267" spans="1:3" x14ac:dyDescent="0.2">
      <c r="A267" s="1"/>
      <c r="B267" s="1"/>
      <c r="C267" s="1"/>
    </row>
    <row r="269" spans="1:3" x14ac:dyDescent="0.2">
      <c r="A269" s="1"/>
      <c r="B269" s="1"/>
      <c r="C269" s="1"/>
    </row>
    <row r="271" spans="1:3" x14ac:dyDescent="0.2">
      <c r="A271" s="1"/>
      <c r="B271" s="1"/>
      <c r="C271" s="1"/>
    </row>
    <row r="273" spans="1:3" x14ac:dyDescent="0.2">
      <c r="A273" s="1"/>
      <c r="B273" s="1"/>
      <c r="C273" s="1"/>
    </row>
    <row r="275" spans="1:3" x14ac:dyDescent="0.2">
      <c r="A275" s="1"/>
      <c r="B275" s="1"/>
      <c r="C275" s="1"/>
    </row>
    <row r="277" spans="1:3" x14ac:dyDescent="0.2">
      <c r="A277" s="1"/>
      <c r="B277" s="1"/>
      <c r="C277" s="1"/>
    </row>
    <row r="279" spans="1:3" x14ac:dyDescent="0.2">
      <c r="A279" s="1"/>
      <c r="B279" s="1"/>
      <c r="C279" s="1"/>
    </row>
    <row r="281" spans="1:3" x14ac:dyDescent="0.2">
      <c r="A281" s="1"/>
      <c r="B281" s="1"/>
      <c r="C281" s="1"/>
    </row>
    <row r="283" spans="1:3" x14ac:dyDescent="0.2">
      <c r="A283" s="1"/>
      <c r="B283" s="1"/>
      <c r="C283" s="1"/>
    </row>
    <row r="285" spans="1:3" x14ac:dyDescent="0.2">
      <c r="A285" s="1"/>
      <c r="B285" s="1"/>
      <c r="C285" s="1"/>
    </row>
    <row r="287" spans="1:3" x14ac:dyDescent="0.2">
      <c r="A287" s="1"/>
      <c r="B287" s="1"/>
      <c r="C287" s="1"/>
    </row>
    <row r="289" spans="1:3" x14ac:dyDescent="0.2">
      <c r="A289" s="1"/>
      <c r="B289" s="1"/>
      <c r="C289" s="1"/>
    </row>
    <row r="291" spans="1:3" x14ac:dyDescent="0.2">
      <c r="A291" s="1"/>
      <c r="B291" s="1"/>
      <c r="C291" s="1"/>
    </row>
    <row r="293" spans="1:3" x14ac:dyDescent="0.2">
      <c r="A293" s="1"/>
      <c r="B293" s="1"/>
      <c r="C293" s="1"/>
    </row>
    <row r="295" spans="1:3" x14ac:dyDescent="0.2">
      <c r="A295" s="1"/>
      <c r="B295" s="1"/>
      <c r="C295" s="1"/>
    </row>
    <row r="297" spans="1:3" x14ac:dyDescent="0.2">
      <c r="A297" s="1"/>
      <c r="B297" s="1"/>
      <c r="C297" s="1"/>
    </row>
    <row r="299" spans="1:3" x14ac:dyDescent="0.2">
      <c r="A299" s="1"/>
      <c r="B299" s="1"/>
      <c r="C299" s="1"/>
    </row>
    <row r="301" spans="1:3" x14ac:dyDescent="0.2">
      <c r="A301" s="1"/>
      <c r="B301" s="1"/>
      <c r="C301" s="1"/>
    </row>
    <row r="303" spans="1:3" x14ac:dyDescent="0.2">
      <c r="A303" s="1"/>
      <c r="B303" s="1"/>
      <c r="C303" s="1"/>
    </row>
    <row r="305" spans="1:3" x14ac:dyDescent="0.2">
      <c r="A305" s="1"/>
      <c r="B305" s="1"/>
      <c r="C305" s="1"/>
    </row>
    <row r="307" spans="1:3" x14ac:dyDescent="0.2">
      <c r="A307" s="1"/>
      <c r="B307" s="1"/>
      <c r="C307" s="1"/>
    </row>
    <row r="309" spans="1:3" x14ac:dyDescent="0.2">
      <c r="A309" s="1"/>
      <c r="B309" s="1"/>
      <c r="C309" s="1"/>
    </row>
    <row r="311" spans="1:3" x14ac:dyDescent="0.2">
      <c r="A311" s="1"/>
      <c r="B311" s="1"/>
      <c r="C311" s="1"/>
    </row>
    <row r="313" spans="1:3" x14ac:dyDescent="0.2">
      <c r="A313" s="1"/>
      <c r="B313" s="1"/>
      <c r="C313" s="1"/>
    </row>
    <row r="315" spans="1:3" x14ac:dyDescent="0.2">
      <c r="A315" s="1"/>
      <c r="B315" s="1"/>
      <c r="C315" s="1"/>
    </row>
    <row r="317" spans="1:3" x14ac:dyDescent="0.2">
      <c r="A317" s="1"/>
      <c r="B317" s="1"/>
      <c r="C317" s="1"/>
    </row>
    <row r="319" spans="1:3" x14ac:dyDescent="0.2">
      <c r="A319" s="1"/>
      <c r="B319" s="1"/>
      <c r="C319" s="1"/>
    </row>
    <row r="321" spans="1:3" x14ac:dyDescent="0.2">
      <c r="A321" s="1"/>
      <c r="B321" s="1"/>
      <c r="C321" s="1"/>
    </row>
    <row r="323" spans="1:3" x14ac:dyDescent="0.2">
      <c r="A323" s="1"/>
      <c r="B323" s="1"/>
      <c r="C323" s="1"/>
    </row>
    <row r="325" spans="1:3" x14ac:dyDescent="0.2">
      <c r="A325" s="1"/>
      <c r="B325" s="1"/>
      <c r="C325" s="1"/>
    </row>
    <row r="327" spans="1:3" x14ac:dyDescent="0.2">
      <c r="A327" s="1"/>
      <c r="B327" s="1"/>
      <c r="C327" s="1"/>
    </row>
    <row r="329" spans="1:3" x14ac:dyDescent="0.2">
      <c r="A329" s="1"/>
      <c r="B329" s="1"/>
      <c r="C329" s="1"/>
    </row>
    <row r="331" spans="1:3" x14ac:dyDescent="0.2">
      <c r="A331" s="1"/>
      <c r="B331" s="1"/>
      <c r="C331" s="1"/>
    </row>
    <row r="333" spans="1:3" x14ac:dyDescent="0.2">
      <c r="A333" s="1"/>
      <c r="B333" s="1"/>
      <c r="C333" s="1"/>
    </row>
    <row r="335" spans="1:3" x14ac:dyDescent="0.2">
      <c r="A335" s="1"/>
      <c r="B335" s="1"/>
      <c r="C335" s="1"/>
    </row>
    <row r="337" spans="1:3" x14ac:dyDescent="0.2">
      <c r="A337" s="1"/>
      <c r="B337" s="1"/>
      <c r="C337" s="1"/>
    </row>
    <row r="339" spans="1:3" x14ac:dyDescent="0.2">
      <c r="A339" s="1"/>
      <c r="B339" s="1"/>
      <c r="C339" s="1"/>
    </row>
    <row r="341" spans="1:3" x14ac:dyDescent="0.2">
      <c r="A341" s="1"/>
      <c r="B341" s="1"/>
      <c r="C341" s="1"/>
    </row>
    <row r="343" spans="1:3" x14ac:dyDescent="0.2">
      <c r="A343" s="1"/>
      <c r="B343" s="1"/>
      <c r="C343" s="1"/>
    </row>
    <row r="345" spans="1:3" x14ac:dyDescent="0.2">
      <c r="A345" s="1"/>
      <c r="B345" s="1"/>
      <c r="C345" s="1"/>
    </row>
    <row r="347" spans="1:3" x14ac:dyDescent="0.2">
      <c r="A347" s="1"/>
      <c r="B347" s="1"/>
      <c r="C347" s="1"/>
    </row>
    <row r="349" spans="1:3" x14ac:dyDescent="0.2">
      <c r="A349" s="1"/>
      <c r="B349" s="1"/>
      <c r="C349" s="1"/>
    </row>
    <row r="351" spans="1:3" x14ac:dyDescent="0.2">
      <c r="A351" s="1"/>
      <c r="B351" s="1"/>
      <c r="C351" s="1"/>
    </row>
    <row r="353" spans="1:3" x14ac:dyDescent="0.2">
      <c r="A353" s="1"/>
      <c r="B353" s="1"/>
      <c r="C353" s="1"/>
    </row>
    <row r="355" spans="1:3" x14ac:dyDescent="0.2">
      <c r="A355" s="1"/>
      <c r="B355" s="1"/>
      <c r="C355" s="1"/>
    </row>
    <row r="357" spans="1:3" x14ac:dyDescent="0.2">
      <c r="A357" s="1"/>
      <c r="B357" s="1"/>
      <c r="C357" s="1"/>
    </row>
    <row r="359" spans="1:3" x14ac:dyDescent="0.2">
      <c r="A359" s="1"/>
      <c r="B359" s="1"/>
      <c r="C359" s="1"/>
    </row>
    <row r="361" spans="1:3" x14ac:dyDescent="0.2">
      <c r="A361" s="1"/>
      <c r="B361" s="1"/>
      <c r="C361" s="1"/>
    </row>
    <row r="363" spans="1:3" x14ac:dyDescent="0.2">
      <c r="A363" s="1"/>
      <c r="B363" s="1"/>
      <c r="C363" s="1"/>
    </row>
    <row r="365" spans="1:3" x14ac:dyDescent="0.2">
      <c r="A365" s="1"/>
      <c r="B365" s="1"/>
      <c r="C365" s="1"/>
    </row>
    <row r="367" spans="1:3" x14ac:dyDescent="0.2">
      <c r="A367" s="1"/>
      <c r="B367" s="1"/>
      <c r="C367" s="1"/>
    </row>
    <row r="369" spans="1:3" x14ac:dyDescent="0.2">
      <c r="A369" s="1"/>
      <c r="B369" s="1"/>
      <c r="C369" s="1"/>
    </row>
    <row r="371" spans="1:3" x14ac:dyDescent="0.2">
      <c r="A371" s="1"/>
      <c r="B371" s="1"/>
      <c r="C371" s="1"/>
    </row>
    <row r="373" spans="1:3" x14ac:dyDescent="0.2">
      <c r="A373" s="1"/>
      <c r="B373" s="1"/>
      <c r="C373" s="1"/>
    </row>
    <row r="375" spans="1:3" x14ac:dyDescent="0.2">
      <c r="A375" s="1"/>
      <c r="B375" s="1"/>
      <c r="C375" s="1"/>
    </row>
    <row r="377" spans="1:3" x14ac:dyDescent="0.2">
      <c r="A377" s="1"/>
      <c r="B377" s="1"/>
      <c r="C377" s="1"/>
    </row>
    <row r="379" spans="1:3" x14ac:dyDescent="0.2">
      <c r="A379" s="1"/>
      <c r="B379" s="1"/>
      <c r="C379" s="1"/>
    </row>
    <row r="381" spans="1:3" x14ac:dyDescent="0.2">
      <c r="A381" s="1"/>
      <c r="B381" s="1"/>
      <c r="C381" s="1"/>
    </row>
    <row r="383" spans="1:3" x14ac:dyDescent="0.2">
      <c r="A383" s="1"/>
      <c r="B383" s="1"/>
      <c r="C383" s="1"/>
    </row>
    <row r="385" spans="1:3" x14ac:dyDescent="0.2">
      <c r="A385" s="1"/>
      <c r="B385" s="1"/>
      <c r="C385" s="1"/>
    </row>
    <row r="387" spans="1:3" x14ac:dyDescent="0.2">
      <c r="A387" s="1"/>
      <c r="B387" s="1"/>
      <c r="C387" s="1"/>
    </row>
    <row r="389" spans="1:3" x14ac:dyDescent="0.2">
      <c r="A389" s="1"/>
      <c r="B389" s="1"/>
      <c r="C389" s="1"/>
    </row>
    <row r="391" spans="1:3" x14ac:dyDescent="0.2">
      <c r="A391" s="1"/>
      <c r="B391" s="1"/>
      <c r="C391" s="1"/>
    </row>
    <row r="393" spans="1:3" x14ac:dyDescent="0.2">
      <c r="A393" s="1"/>
      <c r="B393" s="1"/>
      <c r="C393" s="1"/>
    </row>
    <row r="395" spans="1:3" x14ac:dyDescent="0.2">
      <c r="A395" s="1"/>
      <c r="B395" s="1"/>
      <c r="C395" s="1"/>
    </row>
    <row r="397" spans="1:3" x14ac:dyDescent="0.2">
      <c r="A397" s="1"/>
      <c r="B397" s="1"/>
      <c r="C397" s="1"/>
    </row>
    <row r="399" spans="1:3" x14ac:dyDescent="0.2">
      <c r="A399" s="1"/>
      <c r="B399" s="1"/>
      <c r="C399" s="1"/>
    </row>
    <row r="401" spans="1:3" x14ac:dyDescent="0.2">
      <c r="A401" s="1"/>
      <c r="B401" s="1"/>
      <c r="C401" s="1"/>
    </row>
    <row r="403" spans="1:3" x14ac:dyDescent="0.2">
      <c r="A403" s="1"/>
      <c r="B403" s="1"/>
      <c r="C403" s="1"/>
    </row>
    <row r="405" spans="1:3" x14ac:dyDescent="0.2">
      <c r="A405" s="1"/>
      <c r="B405" s="1"/>
      <c r="C405" s="1"/>
    </row>
    <row r="407" spans="1:3" x14ac:dyDescent="0.2">
      <c r="A407" s="1"/>
      <c r="B407" s="1"/>
      <c r="C407" s="1"/>
    </row>
    <row r="409" spans="1:3" x14ac:dyDescent="0.2">
      <c r="A409" s="1"/>
      <c r="B409" s="1"/>
      <c r="C409" s="1"/>
    </row>
    <row r="411" spans="1:3" x14ac:dyDescent="0.2">
      <c r="A411" s="1"/>
      <c r="B411" s="1"/>
      <c r="C411" s="1"/>
    </row>
    <row r="413" spans="1:3" x14ac:dyDescent="0.2">
      <c r="A413" s="1"/>
      <c r="B413" s="1"/>
      <c r="C413" s="1"/>
    </row>
    <row r="415" spans="1:3" x14ac:dyDescent="0.2">
      <c r="A415" s="1"/>
      <c r="B415" s="1"/>
      <c r="C415" s="1"/>
    </row>
    <row r="417" spans="1:3" x14ac:dyDescent="0.2">
      <c r="A417" s="1"/>
      <c r="B417" s="1"/>
      <c r="C417" s="1"/>
    </row>
    <row r="419" spans="1:3" x14ac:dyDescent="0.2">
      <c r="A419" s="1"/>
      <c r="B419" s="1"/>
      <c r="C419" s="1"/>
    </row>
    <row r="421" spans="1:3" x14ac:dyDescent="0.2">
      <c r="A421" s="1"/>
      <c r="B421" s="1"/>
      <c r="C421" s="1"/>
    </row>
    <row r="423" spans="1:3" x14ac:dyDescent="0.2">
      <c r="A423" s="1"/>
      <c r="B423" s="1"/>
      <c r="C423" s="1"/>
    </row>
    <row r="425" spans="1:3" x14ac:dyDescent="0.2">
      <c r="A425" s="1"/>
      <c r="B425" s="1"/>
      <c r="C425" s="1"/>
    </row>
    <row r="427" spans="1:3" x14ac:dyDescent="0.2">
      <c r="A427" s="1"/>
      <c r="B427" s="1"/>
      <c r="C427" s="1"/>
    </row>
    <row r="429" spans="1:3" x14ac:dyDescent="0.2">
      <c r="A429" s="1"/>
      <c r="B429" s="1"/>
      <c r="C429" s="1"/>
    </row>
    <row r="431" spans="1:3" x14ac:dyDescent="0.2">
      <c r="A431" s="1"/>
      <c r="B431" s="1"/>
      <c r="C431" s="1"/>
    </row>
    <row r="433" spans="1:3" x14ac:dyDescent="0.2">
      <c r="A433" s="1"/>
      <c r="B433" s="1"/>
      <c r="C433" s="1"/>
    </row>
    <row r="435" spans="1:3" x14ac:dyDescent="0.2">
      <c r="A435" s="1"/>
      <c r="B435" s="1"/>
      <c r="C435" s="1"/>
    </row>
    <row r="437" spans="1:3" x14ac:dyDescent="0.2">
      <c r="A437" s="1"/>
      <c r="B437" s="1"/>
      <c r="C437" s="1"/>
    </row>
    <row r="439" spans="1:3" x14ac:dyDescent="0.2">
      <c r="A439" s="1"/>
      <c r="B439" s="1"/>
      <c r="C439" s="1"/>
    </row>
    <row r="441" spans="1:3" x14ac:dyDescent="0.2">
      <c r="A441" s="1"/>
      <c r="B441" s="1"/>
      <c r="C441" s="1"/>
    </row>
    <row r="443" spans="1:3" x14ac:dyDescent="0.2">
      <c r="A443" s="1"/>
      <c r="B443" s="1"/>
      <c r="C443" s="1"/>
    </row>
    <row r="445" spans="1:3" x14ac:dyDescent="0.2">
      <c r="A445" s="1"/>
      <c r="B445" s="1"/>
      <c r="C445" s="1"/>
    </row>
    <row r="447" spans="1:3" x14ac:dyDescent="0.2">
      <c r="A447" s="1"/>
      <c r="B447" s="1"/>
      <c r="C447" s="1"/>
    </row>
    <row r="449" spans="1:3" x14ac:dyDescent="0.2">
      <c r="A449" s="1"/>
      <c r="B449" s="1"/>
      <c r="C449" s="1"/>
    </row>
    <row r="451" spans="1:3" x14ac:dyDescent="0.2">
      <c r="A451" s="1"/>
      <c r="B451" s="1"/>
      <c r="C451" s="1"/>
    </row>
    <row r="453" spans="1:3" x14ac:dyDescent="0.2">
      <c r="A453" s="1"/>
      <c r="B453" s="1"/>
      <c r="C453" s="1"/>
    </row>
    <row r="455" spans="1:3" x14ac:dyDescent="0.2">
      <c r="A455" s="1"/>
      <c r="B455" s="1"/>
      <c r="C455" s="1"/>
    </row>
    <row r="457" spans="1:3" x14ac:dyDescent="0.2">
      <c r="A457" s="1"/>
      <c r="B457" s="1"/>
      <c r="C457" s="1"/>
    </row>
    <row r="459" spans="1:3" x14ac:dyDescent="0.2">
      <c r="A459" s="1"/>
      <c r="B459" s="1"/>
      <c r="C459" s="1"/>
    </row>
    <row r="461" spans="1:3" x14ac:dyDescent="0.2">
      <c r="A461" s="1"/>
      <c r="B461" s="1"/>
      <c r="C461" s="1"/>
    </row>
    <row r="463" spans="1:3" x14ac:dyDescent="0.2">
      <c r="A463" s="1"/>
      <c r="B463" s="1"/>
      <c r="C463" s="1"/>
    </row>
    <row r="465" spans="1:3" x14ac:dyDescent="0.2">
      <c r="A465" s="1"/>
      <c r="B465" s="1"/>
      <c r="C465" s="1"/>
    </row>
    <row r="467" spans="1:3" x14ac:dyDescent="0.2">
      <c r="A467" s="1"/>
      <c r="B467" s="1"/>
      <c r="C467" s="1"/>
    </row>
    <row r="469" spans="1:3" x14ac:dyDescent="0.2">
      <c r="A469" s="1"/>
      <c r="B469" s="1"/>
      <c r="C469" s="1"/>
    </row>
    <row r="471" spans="1:3" x14ac:dyDescent="0.2">
      <c r="A471" s="1"/>
      <c r="B471" s="1"/>
      <c r="C471" s="1"/>
    </row>
    <row r="473" spans="1:3" x14ac:dyDescent="0.2">
      <c r="A473" s="1"/>
      <c r="B473" s="1"/>
      <c r="C473" s="1"/>
    </row>
    <row r="475" spans="1:3" x14ac:dyDescent="0.2">
      <c r="A475" s="1"/>
      <c r="B475" s="1"/>
      <c r="C475" s="1"/>
    </row>
    <row r="477" spans="1:3" x14ac:dyDescent="0.2">
      <c r="A477" s="1"/>
      <c r="B477" s="1"/>
      <c r="C477" s="1"/>
    </row>
    <row r="479" spans="1:3" x14ac:dyDescent="0.2">
      <c r="A479" s="1"/>
      <c r="B479" s="1"/>
      <c r="C479" s="1"/>
    </row>
    <row r="481" spans="1:3" x14ac:dyDescent="0.2">
      <c r="A481" s="1"/>
      <c r="B481" s="1"/>
      <c r="C481" s="1"/>
    </row>
    <row r="483" spans="1:3" x14ac:dyDescent="0.2">
      <c r="A483" s="1"/>
      <c r="B483" s="1"/>
      <c r="C483" s="1"/>
    </row>
    <row r="485" spans="1:3" x14ac:dyDescent="0.2">
      <c r="A485" s="1"/>
      <c r="B485" s="1"/>
      <c r="C485" s="1"/>
    </row>
    <row r="487" spans="1:3" x14ac:dyDescent="0.2">
      <c r="A487" s="1"/>
      <c r="B487" s="1"/>
      <c r="C487" s="1"/>
    </row>
    <row r="489" spans="1:3" x14ac:dyDescent="0.2">
      <c r="A489" s="1"/>
      <c r="B489" s="1"/>
      <c r="C489" s="1"/>
    </row>
    <row r="491" spans="1:3" x14ac:dyDescent="0.2">
      <c r="A491" s="1"/>
      <c r="B491" s="1"/>
      <c r="C491" s="1"/>
    </row>
    <row r="493" spans="1:3" x14ac:dyDescent="0.2">
      <c r="A493" s="1"/>
      <c r="B493" s="1"/>
      <c r="C493" s="1"/>
    </row>
    <row r="495" spans="1:3" x14ac:dyDescent="0.2">
      <c r="A495" s="1"/>
      <c r="B495" s="1"/>
      <c r="C495" s="1"/>
    </row>
    <row r="497" spans="1:3" x14ac:dyDescent="0.2">
      <c r="A497" s="1"/>
      <c r="B497" s="1"/>
      <c r="C497" s="1"/>
    </row>
    <row r="499" spans="1:3" x14ac:dyDescent="0.2">
      <c r="A499" s="1"/>
      <c r="B499" s="1"/>
      <c r="C499" s="1"/>
    </row>
    <row r="501" spans="1:3" x14ac:dyDescent="0.2">
      <c r="A501" s="1"/>
      <c r="B501" s="1"/>
      <c r="C501" s="1"/>
    </row>
    <row r="503" spans="1:3" x14ac:dyDescent="0.2">
      <c r="A503" s="1"/>
      <c r="B503" s="1"/>
      <c r="C503" s="1"/>
    </row>
    <row r="505" spans="1:3" x14ac:dyDescent="0.2">
      <c r="A505" s="1"/>
      <c r="B505" s="1"/>
      <c r="C505" s="1"/>
    </row>
    <row r="507" spans="1:3" x14ac:dyDescent="0.2">
      <c r="A507" s="1"/>
      <c r="B507" s="1"/>
      <c r="C507" s="1"/>
    </row>
    <row r="509" spans="1:3" x14ac:dyDescent="0.2">
      <c r="A509" s="1"/>
      <c r="B509" s="1"/>
      <c r="C509" s="1"/>
    </row>
    <row r="511" spans="1:3" x14ac:dyDescent="0.2">
      <c r="A511" s="1"/>
      <c r="B511" s="1"/>
      <c r="C511" s="1"/>
    </row>
    <row r="513" spans="1:3" x14ac:dyDescent="0.2">
      <c r="A513" s="1"/>
      <c r="B513" s="1"/>
      <c r="C513" s="1"/>
    </row>
    <row r="515" spans="1:3" x14ac:dyDescent="0.2">
      <c r="A515" s="1"/>
      <c r="B515" s="1"/>
      <c r="C515" s="1"/>
    </row>
    <row r="517" spans="1:3" x14ac:dyDescent="0.2">
      <c r="A517" s="1"/>
      <c r="B517" s="1"/>
      <c r="C517" s="1"/>
    </row>
    <row r="519" spans="1:3" x14ac:dyDescent="0.2">
      <c r="A519" s="1"/>
      <c r="B519" s="1"/>
      <c r="C519" s="1"/>
    </row>
    <row r="521" spans="1:3" x14ac:dyDescent="0.2">
      <c r="A521" s="1"/>
      <c r="B521" s="1"/>
      <c r="C521" s="1"/>
    </row>
    <row r="523" spans="1:3" x14ac:dyDescent="0.2">
      <c r="A523" s="1"/>
      <c r="B523" s="1"/>
      <c r="C523" s="1"/>
    </row>
    <row r="525" spans="1:3" x14ac:dyDescent="0.2">
      <c r="A525" s="1"/>
      <c r="B525" s="1"/>
      <c r="C525" s="1"/>
    </row>
    <row r="527" spans="1:3" x14ac:dyDescent="0.2">
      <c r="A527" s="1"/>
      <c r="B527" s="1"/>
      <c r="C527" s="1"/>
    </row>
    <row r="529" spans="1:3" x14ac:dyDescent="0.2">
      <c r="A529" s="1"/>
      <c r="B529" s="1"/>
      <c r="C529" s="1"/>
    </row>
    <row r="531" spans="1:3" x14ac:dyDescent="0.2">
      <c r="A531" s="1"/>
      <c r="B531" s="1"/>
      <c r="C531" s="1"/>
    </row>
    <row r="533" spans="1:3" x14ac:dyDescent="0.2">
      <c r="A533" s="1"/>
      <c r="B533" s="1"/>
      <c r="C533" s="1"/>
    </row>
    <row r="535" spans="1:3" x14ac:dyDescent="0.2">
      <c r="A535" s="1"/>
      <c r="B535" s="1"/>
      <c r="C535" s="1"/>
    </row>
    <row r="537" spans="1:3" x14ac:dyDescent="0.2">
      <c r="A537" s="1"/>
      <c r="B537" s="1"/>
      <c r="C537" s="1"/>
    </row>
    <row r="539" spans="1:3" x14ac:dyDescent="0.2">
      <c r="A539" s="1"/>
      <c r="B539" s="1"/>
      <c r="C539" s="1"/>
    </row>
    <row r="541" spans="1:3" x14ac:dyDescent="0.2">
      <c r="A541" s="1"/>
      <c r="B541" s="1"/>
      <c r="C541" s="1"/>
    </row>
    <row r="543" spans="1:3" x14ac:dyDescent="0.2">
      <c r="A543" s="1"/>
      <c r="B543" s="1"/>
      <c r="C543" s="1"/>
    </row>
    <row r="545" spans="1:3" x14ac:dyDescent="0.2">
      <c r="A545" s="1"/>
      <c r="B545" s="1"/>
      <c r="C545" s="1"/>
    </row>
    <row r="547" spans="1:3" x14ac:dyDescent="0.2">
      <c r="A547" s="1"/>
      <c r="B547" s="1"/>
      <c r="C547" s="1"/>
    </row>
    <row r="549" spans="1:3" x14ac:dyDescent="0.2">
      <c r="A549" s="1"/>
      <c r="B549" s="1"/>
      <c r="C549" s="1"/>
    </row>
    <row r="551" spans="1:3" x14ac:dyDescent="0.2">
      <c r="A551" s="1"/>
      <c r="B551" s="1"/>
      <c r="C551" s="1"/>
    </row>
    <row r="553" spans="1:3" x14ac:dyDescent="0.2">
      <c r="A553" s="1"/>
      <c r="B553" s="1"/>
      <c r="C553" s="1"/>
    </row>
    <row r="555" spans="1:3" x14ac:dyDescent="0.2">
      <c r="A555" s="1"/>
      <c r="B555" s="1"/>
      <c r="C555" s="1"/>
    </row>
    <row r="557" spans="1:3" x14ac:dyDescent="0.2">
      <c r="A557" s="1"/>
      <c r="B557" s="1"/>
      <c r="C557" s="1"/>
    </row>
    <row r="559" spans="1:3" x14ac:dyDescent="0.2">
      <c r="A559" s="1"/>
      <c r="B559" s="1"/>
      <c r="C559" s="1"/>
    </row>
    <row r="561" spans="1:3" x14ac:dyDescent="0.2">
      <c r="A561" s="1"/>
      <c r="B561" s="1"/>
      <c r="C561" s="1"/>
    </row>
    <row r="563" spans="1:3" x14ac:dyDescent="0.2">
      <c r="A563" s="1"/>
      <c r="B563" s="1"/>
      <c r="C563" s="1"/>
    </row>
    <row r="565" spans="1:3" x14ac:dyDescent="0.2">
      <c r="A565" s="1"/>
      <c r="B565" s="1"/>
      <c r="C565" s="1"/>
    </row>
    <row r="567" spans="1:3" x14ac:dyDescent="0.2">
      <c r="A567" s="1"/>
      <c r="B567" s="1"/>
      <c r="C567" s="1"/>
    </row>
    <row r="569" spans="1:3" x14ac:dyDescent="0.2">
      <c r="A569" s="1"/>
      <c r="B569" s="1"/>
      <c r="C569" s="1"/>
    </row>
    <row r="571" spans="1:3" x14ac:dyDescent="0.2">
      <c r="A571" s="1"/>
      <c r="B571" s="1"/>
      <c r="C571" s="1"/>
    </row>
    <row r="573" spans="1:3" x14ac:dyDescent="0.2">
      <c r="A573" s="1"/>
      <c r="B573" s="1"/>
      <c r="C573" s="1"/>
    </row>
    <row r="575" spans="1:3" x14ac:dyDescent="0.2">
      <c r="A575" s="1"/>
      <c r="B575" s="1"/>
      <c r="C575" s="1"/>
    </row>
    <row r="577" spans="1:3" x14ac:dyDescent="0.2">
      <c r="A577" s="1"/>
      <c r="B577" s="1"/>
      <c r="C577" s="1"/>
    </row>
    <row r="579" spans="1:3" x14ac:dyDescent="0.2">
      <c r="A579" s="1"/>
      <c r="B579" s="1"/>
      <c r="C579" s="1"/>
    </row>
    <row r="581" spans="1:3" x14ac:dyDescent="0.2">
      <c r="A581" s="1"/>
      <c r="B581" s="1"/>
      <c r="C581" s="1"/>
    </row>
    <row r="583" spans="1:3" x14ac:dyDescent="0.2">
      <c r="A583" s="1"/>
      <c r="B583" s="1"/>
      <c r="C583" s="1"/>
    </row>
    <row r="585" spans="1:3" x14ac:dyDescent="0.2">
      <c r="A585" s="1"/>
      <c r="B585" s="1"/>
      <c r="C585" s="1"/>
    </row>
    <row r="587" spans="1:3" x14ac:dyDescent="0.2">
      <c r="A587" s="1"/>
      <c r="B587" s="1"/>
      <c r="C587" s="1"/>
    </row>
    <row r="589" spans="1:3" x14ac:dyDescent="0.2">
      <c r="A589" s="1"/>
      <c r="B589" s="1"/>
      <c r="C589" s="1"/>
    </row>
    <row r="591" spans="1:3" x14ac:dyDescent="0.2">
      <c r="A591" s="1"/>
      <c r="B591" s="1"/>
      <c r="C591" s="1"/>
    </row>
    <row r="593" spans="1:3" x14ac:dyDescent="0.2">
      <c r="A593" s="1"/>
      <c r="B593" s="1"/>
      <c r="C593" s="1"/>
    </row>
    <row r="595" spans="1:3" x14ac:dyDescent="0.2">
      <c r="A595" s="1"/>
      <c r="B595" s="1"/>
      <c r="C595" s="1"/>
    </row>
    <row r="597" spans="1:3" x14ac:dyDescent="0.2">
      <c r="A597" s="1"/>
      <c r="B597" s="1"/>
      <c r="C597" s="1"/>
    </row>
    <row r="599" spans="1:3" x14ac:dyDescent="0.2">
      <c r="A599" s="1"/>
      <c r="B599" s="1"/>
      <c r="C599" s="1"/>
    </row>
    <row r="601" spans="1:3" x14ac:dyDescent="0.2">
      <c r="A601" s="1"/>
      <c r="B601" s="1"/>
      <c r="C601" s="1"/>
    </row>
    <row r="603" spans="1:3" x14ac:dyDescent="0.2">
      <c r="A603" s="1"/>
      <c r="B603" s="1"/>
      <c r="C603" s="1"/>
    </row>
    <row r="605" spans="1:3" x14ac:dyDescent="0.2">
      <c r="A605" s="1"/>
      <c r="B605" s="1"/>
      <c r="C605" s="1"/>
    </row>
    <row r="607" spans="1:3" x14ac:dyDescent="0.2">
      <c r="A607" s="1"/>
      <c r="B607" s="1"/>
      <c r="C607" s="1"/>
    </row>
    <row r="609" spans="1:3" x14ac:dyDescent="0.2">
      <c r="A609" s="1"/>
      <c r="B609" s="1"/>
      <c r="C609" s="1"/>
    </row>
    <row r="611" spans="1:3" x14ac:dyDescent="0.2">
      <c r="A611" s="1"/>
      <c r="B611" s="1"/>
      <c r="C611" s="1"/>
    </row>
    <row r="613" spans="1:3" x14ac:dyDescent="0.2">
      <c r="A613" s="1"/>
      <c r="B613" s="1"/>
      <c r="C613" s="1"/>
    </row>
    <row r="615" spans="1:3" x14ac:dyDescent="0.2">
      <c r="A615" s="1"/>
      <c r="B615" s="1"/>
      <c r="C615" s="1"/>
    </row>
    <row r="617" spans="1:3" x14ac:dyDescent="0.2">
      <c r="A617" s="1"/>
      <c r="B617" s="1"/>
      <c r="C617" s="1"/>
    </row>
    <row r="619" spans="1:3" x14ac:dyDescent="0.2">
      <c r="A619" s="1"/>
      <c r="B619" s="1"/>
      <c r="C619" s="1"/>
    </row>
    <row r="621" spans="1:3" x14ac:dyDescent="0.2">
      <c r="A621" s="1"/>
      <c r="B621" s="1"/>
      <c r="C621" s="1"/>
    </row>
    <row r="623" spans="1:3" x14ac:dyDescent="0.2">
      <c r="A623" s="1"/>
      <c r="B623" s="1"/>
      <c r="C623" s="1"/>
    </row>
    <row r="625" spans="1:3" x14ac:dyDescent="0.2">
      <c r="A625" s="1"/>
      <c r="B625" s="1"/>
      <c r="C625" s="1"/>
    </row>
    <row r="627" spans="1:3" x14ac:dyDescent="0.2">
      <c r="A627" s="1"/>
      <c r="B627" s="1"/>
      <c r="C627" s="1"/>
    </row>
    <row r="629" spans="1:3" x14ac:dyDescent="0.2">
      <c r="A629" s="1"/>
      <c r="B629" s="1"/>
      <c r="C629" s="1"/>
    </row>
  </sheetData>
  <mergeCells count="25">
    <mergeCell ref="B106:C106"/>
    <mergeCell ref="B108:C108"/>
    <mergeCell ref="B113:C113"/>
    <mergeCell ref="A106:A115"/>
    <mergeCell ref="A76:A84"/>
    <mergeCell ref="B76:C76"/>
    <mergeCell ref="B78:C78"/>
    <mergeCell ref="B80:C80"/>
    <mergeCell ref="B82:C82"/>
    <mergeCell ref="B85:C85"/>
    <mergeCell ref="B93:C93"/>
    <mergeCell ref="A85:A105"/>
    <mergeCell ref="A1:C2"/>
    <mergeCell ref="A3:B3"/>
    <mergeCell ref="A33:A44"/>
    <mergeCell ref="A4:A32"/>
    <mergeCell ref="B96:C96"/>
    <mergeCell ref="A68:A75"/>
    <mergeCell ref="A45:A67"/>
    <mergeCell ref="B4:C4"/>
    <mergeCell ref="B17:C17"/>
    <mergeCell ref="B33:C33"/>
    <mergeCell ref="B45:C45"/>
    <mergeCell ref="B53:C53"/>
    <mergeCell ref="B68:C68"/>
  </mergeCells>
  <pageMargins left="0.7" right="0.7" top="0.75" bottom="0.75" header="0.3" footer="0.3"/>
  <pageSetup paperSize="8" scale="4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f:fields xmlns:f="http://schemas.fabasoft.com/folio/2007/fields">
  <f:record ref="">
    <f:field ref="objname" par="" edit="true" text="AB19_agrarumweltindikatoren_und_kennzahlen_auf_nationaler_ebene_datenreihe_f"/>
    <f:field ref="objsubject" par="" edit="true" text=""/>
    <f:field ref="objcreatedby" par="" text="Bühlmann, Monique, BLW"/>
    <f:field ref="objcreatedat" par="" text="26.12.2018 20:58:02"/>
    <f:field ref="objchangedby" par="" text="Meier, Thomas, BLW"/>
    <f:field ref="objmodifiedat" par="" text="29.08.2019 10:41:53"/>
    <f:field ref="doc_FSCFOLIO_1_1001_FieldDocumentNumber" par="" text=""/>
    <f:field ref="doc_FSCFOLIO_1_1001_FieldSubject" par="" edit="true" text=""/>
    <f:field ref="FSCFOLIO_1_1001_FieldCurrentUser" par="" text="BLW Jérôme Frei"/>
    <f:field ref="CCAPRECONFIG_15_1001_Objektname" par="" edit="true" text="AB19_agrarumweltindikatoren_und_kennzahlen_auf_nationaler_ebene_datenreihe_f"/>
    <f:field ref="CHPRECONFIG_1_1001_Objektname" par="" edit="true" text="AB19_agrarumweltindikatoren_und_kennzahlen_auf_nationaler_ebene_datenreihe_f"/>
  </f:record>
  <f:record inx="1" ref="">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CCAPRECONFIG_15_1001_Abschriftsbemerkung" par="" text=""/>
    <f:field ref="CCAPRECONFIG_15_1001_Versandart" par="" text="Courrier B"/>
    <f:field ref="CCAPRECONFIG_15_1001_Fax" par="" text=""/>
  </f:record>
  <f:display par="" text="...">
    <f:field ref="CHPRECONFIG_1_1001_Objektname" text="Classe d'objets"/>
    <f:field ref="objcreatedat" text="Créé le/à"/>
    <f:field ref="objcreatedby" text="Créé par"/>
    <f:field ref="objmodifiedat" text="Dernière modification le/à"/>
    <f:field ref="objchangedby" text="Dernière modification par"/>
    <f:field ref="objname" text="Nom"/>
    <f:field ref="CCAPRECONFIG_15_1001_Objektname" text="Nom d'objet"/>
    <f:field ref="objsubject" text="Sujet (un)"/>
    <f:field ref="FSCFOLIO_1_1001_FieldCurrentUser" text="Utilisateur actuel"/>
  </f:display>
  <f:display par="" text="Publipostage">
    <f:field ref="doc_FSCFOLIO_1_1001_FieldDocumentNumber" text="Numéro de document"/>
    <f:field ref="doc_FSCFOLIO_1_1001_FieldSubject" text="Objet"/>
  </f:display>
  <f:display par="" text="Serialcontext &gt; Destinataires">
    <f:field ref="CHPRECONFIG_1_1001_EMailAdresse" text="Adresse e-mail"/>
    <f:field ref="CCAPRECONFIG_15_1001_Fax" text="Fax"/>
    <f:field ref="CHPRECONFIG_1_1001_Anrede" text="Formule d'appel"/>
    <f:field ref="CHPRECONFIG_1_1001_Ort" text="Localité"/>
    <f:field ref="CHPRECONFIG_1_1001_Nachname" text="Nom"/>
    <f:field ref="CHPRECONFIG_1_1001_Postleitzahl" text="NPA"/>
    <f:field ref="CHPRECONFIG_1_1001_Vorname" text="Prénom"/>
    <f:field ref="CCAPRECONFIG_15_1001_Abschriftsbemerkung" text="Remarque de l'expéditeur"/>
    <f:field ref="CHPRECONFIG_1_1001_Strasse" text="Rue"/>
    <f:field ref="CHPRECONFIG_1_1001_Titel" text="Titre"/>
    <f:field ref="CCAPRECONFIG_15_1001_Versandart" text="Type d'envoi"/>
  </f:display>
</f:fields>
</file>

<file path=customXml/item2.xml><?xml version="1.0" encoding="utf-8"?>
<ct:contentTypeSchema xmlns:ct="http://schemas.microsoft.com/office/2006/metadata/contentType" xmlns:ma="http://schemas.microsoft.com/office/2006/metadata/properties/metaAttributes" ct:_="" ma:_="" ma:contentTypeName="Arbeitsdokumente" ma:contentTypeID="0x0101002F9FFC2F4692C040A9D99914B314900F00242779CB3C7E2A409FF6832E71E7837E" ma:contentTypeVersion="" ma:contentTypeDescription="" ma:contentTypeScope="" ma:versionID="5e1f2621e9a813922f1a3eb2dc784ac5">
  <xsd:schema xmlns:xsd="http://www.w3.org/2001/XMLSchema" xmlns:xs="http://www.w3.org/2001/XMLSchema" xmlns:p="http://schemas.microsoft.com/office/2006/metadata/properties" xmlns:ns2="558044cc-f176-4c91-a0e4-bc704674ebff" xmlns:ns3="f5ad5d93-4a2a-405e-907b-cf4548c560e3" targetNamespace="http://schemas.microsoft.com/office/2006/metadata/properties" ma:root="true" ma:fieldsID="5893891667fdb51cd2f60e55d6c4b5bf" ns2:_="" ns3:_="">
    <xsd:import namespace="558044cc-f176-4c91-a0e4-bc704674ebff"/>
    <xsd:import namespace="f5ad5d93-4a2a-405e-907b-cf4548c560e3"/>
    <xsd:element name="properties">
      <xsd:complexType>
        <xsd:sequence>
          <xsd:element name="documentManagement">
            <xsd:complexType>
              <xsd:all>
                <xsd:element ref="ns2:Dokument_x0020_Version" minOccurs="0"/>
                <xsd:element ref="ns2:Versionsdatum" minOccurs="0"/>
                <xsd:element ref="ns2:Dokument_x0020_Statu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8044cc-f176-4c91-a0e4-bc704674ebff" elementFormDefault="qualified">
    <xsd:import namespace="http://schemas.microsoft.com/office/2006/documentManagement/types"/>
    <xsd:import namespace="http://schemas.microsoft.com/office/infopath/2007/PartnerControls"/>
    <xsd:element name="Dokument_x0020_Version" ma:index="8" nillable="true" ma:displayName="Dokument Version" ma:description="Im Dokument angezeigte Version. IMMER MANUELL SETZEN!" ma:internalName="Dokument_x0020_Version">
      <xsd:simpleType>
        <xsd:restriction base="dms:Text">
          <xsd:maxLength value="255"/>
        </xsd:restriction>
      </xsd:simpleType>
    </xsd:element>
    <xsd:element name="Versionsdatum" ma:index="9" nillable="true" ma:displayName="Versionsdatum" ma:description="Im Dokument angezeigtes Versionsdatum. IMMER MANUELL SETZEN!" ma:internalName="Versionsdatum">
      <xsd:simpleType>
        <xsd:restriction base="dms:Text">
          <xsd:maxLength value="255"/>
        </xsd:restriction>
      </xsd:simpleType>
    </xsd:element>
    <xsd:element name="Dokument_x0020_Status" ma:index="10" nillable="true" ma:displayName="Dokument Status" ma:default="Vorlage" ma:format="Dropdown" ma:internalName="Dokument_x0020_Status">
      <xsd:simpleType>
        <xsd:restriction base="dms:Choice">
          <xsd:enumeration value="Vorlage"/>
          <xsd:enumeration value="In Arbeit"/>
          <xsd:enumeration value="In Prüfung"/>
          <xsd:enumeration value="Genehmigt zur Nutzung"/>
        </xsd:restriction>
      </xsd:simpleType>
    </xsd:element>
  </xsd:schema>
  <xsd:schema xmlns:xsd="http://www.w3.org/2001/XMLSchema" xmlns:xs="http://www.w3.org/2001/XMLSchema" xmlns:dms="http://schemas.microsoft.com/office/2006/documentManagement/types" xmlns:pc="http://schemas.microsoft.com/office/infopath/2007/PartnerControls" targetNamespace="f5ad5d93-4a2a-405e-907b-cf4548c560e3"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Versionsdatum xmlns="558044cc-f176-4c91-a0e4-bc704674ebff" xsi:nil="true"/>
    <Dokument_x0020_Status xmlns="558044cc-f176-4c91-a0e4-bc704674ebff">Vorlage</Dokument_x0020_Status>
    <Dokument_x0020_Version xmlns="558044cc-f176-4c91-a0e4-bc704674ebff" xsi:nil="true"/>
  </documentManagement>
</p:propertie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customXml/itemProps2.xml><?xml version="1.0" encoding="utf-8"?>
<ds:datastoreItem xmlns:ds="http://schemas.openxmlformats.org/officeDocument/2006/customXml" ds:itemID="{8ED28B32-1D5C-4BC6-B8DC-8DA9BCF34B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8044cc-f176-4c91-a0e4-bc704674ebff"/>
    <ds:schemaRef ds:uri="f5ad5d93-4a2a-405e-907b-cf4548c56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808796D-0853-4DB8-A8CA-E8F4525EE353}">
  <ds:schemaRefs>
    <ds:schemaRef ds:uri="http://schemas.microsoft.com/sharepoint/v3/contenttype/forms"/>
  </ds:schemaRefs>
</ds:datastoreItem>
</file>

<file path=customXml/itemProps4.xml><?xml version="1.0" encoding="utf-8"?>
<ds:datastoreItem xmlns:ds="http://schemas.openxmlformats.org/officeDocument/2006/customXml" ds:itemID="{3BA9BE98-125A-4F5F-BC6E-58BBD575E82A}">
  <ds:schemaRefs>
    <ds:schemaRef ds:uri="http://schemas.microsoft.com/office/2006/metadata/properties"/>
    <ds:schemaRef ds:uri="http://schemas.microsoft.com/office/infopath/2007/PartnerControls"/>
    <ds:schemaRef ds:uri="558044cc-f176-4c91-a0e4-bc704674ebff"/>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MAE National</vt:lpstr>
    </vt:vector>
  </TitlesOfParts>
  <Company>EVD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Jérôme Frei</dc:creator>
  <cp:lastModifiedBy>Dürrenberger Thomas BLW</cp:lastModifiedBy>
  <cp:lastPrinted>2015-09-07T11:59:22Z</cp:lastPrinted>
  <dcterms:created xsi:type="dcterms:W3CDTF">2015-01-27T09:36:58Z</dcterms:created>
  <dcterms:modified xsi:type="dcterms:W3CDTF">2024-01-30T16:33:55Z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VDCFG@15.1400:DocumentID">
    <vt:lpwstr/>
  </property>
  <property fmtid="{D5CDD505-2E9C-101B-9397-08002B2CF9AE}" pid="3" name="FSC#EVDCFG@15.1400:DossierBarCode">
    <vt:lpwstr/>
  </property>
  <property fmtid="{D5CDD505-2E9C-101B-9397-08002B2CF9AE}" pid="4" name="FSC#EVDCFG@15.1400:ActualVersionNumber">
    <vt:lpwstr>3</vt:lpwstr>
  </property>
  <property fmtid="{D5CDD505-2E9C-101B-9397-08002B2CF9AE}" pid="5" name="FSC#EVDCFG@15.1400:ActualVersionCreatedAt">
    <vt:lpwstr>2019-08-29T10:41:52</vt:lpwstr>
  </property>
  <property fmtid="{D5CDD505-2E9C-101B-9397-08002B2CF9AE}" pid="6" name="FSC#EVDCFG@15.1400:ResponsibleBureau_DE">
    <vt:lpwstr>Bundesamt für Landwirtschaft BLW</vt:lpwstr>
  </property>
  <property fmtid="{D5CDD505-2E9C-101B-9397-08002B2CF9AE}" pid="7" name="FSC#EVDCFG@15.1400:ResponsibleBureau_EN">
    <vt:lpwstr>Federal Office for Agriculture FOAG</vt:lpwstr>
  </property>
  <property fmtid="{D5CDD505-2E9C-101B-9397-08002B2CF9AE}" pid="8" name="FSC#EVDCFG@15.1400:ResponsibleBureau_FR">
    <vt:lpwstr>Office fédéral de l'agriculture OFAG</vt:lpwstr>
  </property>
  <property fmtid="{D5CDD505-2E9C-101B-9397-08002B2CF9AE}" pid="9" name="FSC#EVDCFG@15.1400:ResponsibleBureau_IT">
    <vt:lpwstr>Ufficio federale dell'agricoltura UFAG</vt:lpwstr>
  </property>
  <property fmtid="{D5CDD505-2E9C-101B-9397-08002B2CF9AE}" pid="10" name="FSC#EVDCFG@15.1400:UserInChargeUserTitle">
    <vt:lpwstr/>
  </property>
  <property fmtid="{D5CDD505-2E9C-101B-9397-08002B2CF9AE}" pid="11" name="FSC#EVDCFG@15.1400:UserInChargeUserName">
    <vt:lpwstr>Bühlmann</vt:lpwstr>
  </property>
  <property fmtid="{D5CDD505-2E9C-101B-9397-08002B2CF9AE}" pid="12" name="FSC#EVDCFG@15.1400:UserInChargeUserFirstname">
    <vt:lpwstr/>
  </property>
  <property fmtid="{D5CDD505-2E9C-101B-9397-08002B2CF9AE}" pid="13" name="FSC#EVDCFG@15.1400:UserInChargeUserEnvSalutationDE">
    <vt:lpwstr/>
  </property>
  <property fmtid="{D5CDD505-2E9C-101B-9397-08002B2CF9AE}" pid="14" name="FSC#EVDCFG@15.1400:UserInChargeUserEnvSalutationEN">
    <vt:lpwstr/>
  </property>
  <property fmtid="{D5CDD505-2E9C-101B-9397-08002B2CF9AE}" pid="15" name="FSC#EVDCFG@15.1400:UserInChargeUserEnvSalutationFR">
    <vt:lpwstr/>
  </property>
  <property fmtid="{D5CDD505-2E9C-101B-9397-08002B2CF9AE}" pid="16" name="FSC#EVDCFG@15.1400:UserInChargeUserEnvSalutationIT">
    <vt:lpwstr/>
  </property>
  <property fmtid="{D5CDD505-2E9C-101B-9397-08002B2CF9AE}" pid="17" name="FSC#EVDCFG@15.1400:FilerespUserPersonTitle">
    <vt:lpwstr>BLW</vt:lpwstr>
  </property>
  <property fmtid="{D5CDD505-2E9C-101B-9397-08002B2CF9AE}" pid="18" name="FSC#EVDCFG@15.1400:Address">
    <vt:lpwstr/>
  </property>
  <property fmtid="{D5CDD505-2E9C-101B-9397-08002B2CF9AE}" pid="19" name="FSC#EVDCFG@15.1400:PositionNumber">
    <vt:lpwstr/>
  </property>
  <property fmtid="{D5CDD505-2E9C-101B-9397-08002B2CF9AE}" pid="20" name="FSC#EVDCFG@15.1400:Dossierref">
    <vt:lpwstr>032.1-00006</vt:lpwstr>
  </property>
  <property fmtid="{D5CDD505-2E9C-101B-9397-08002B2CF9AE}" pid="21" name="FSC#EVDCFG@15.1400:FileRespEmail">
    <vt:lpwstr>monique.buehlmann@blw.admin.ch</vt:lpwstr>
  </property>
  <property fmtid="{D5CDD505-2E9C-101B-9397-08002B2CF9AE}" pid="22" name="FSC#EVDCFG@15.1400:FileRespFax">
    <vt:lpwstr>+41 58 462 26 34</vt:lpwstr>
  </property>
  <property fmtid="{D5CDD505-2E9C-101B-9397-08002B2CF9AE}" pid="23" name="FSC#EVDCFG@15.1400:FileRespHome">
    <vt:lpwstr>Bern</vt:lpwstr>
  </property>
  <property fmtid="{D5CDD505-2E9C-101B-9397-08002B2CF9AE}" pid="24" name="FSC#EVDCFG@15.1400:FileResponsible">
    <vt:lpwstr>Monique Bühlmann</vt:lpwstr>
  </property>
  <property fmtid="{D5CDD505-2E9C-101B-9397-08002B2CF9AE}" pid="25" name="FSC#EVDCFG@15.1400:UserInCharge">
    <vt:lpwstr/>
  </property>
  <property fmtid="{D5CDD505-2E9C-101B-9397-08002B2CF9AE}" pid="26" name="FSC#EVDCFG@15.1400:FileRespOrg">
    <vt:lpwstr>Kommunikation und Sprachdienste</vt:lpwstr>
  </property>
  <property fmtid="{D5CDD505-2E9C-101B-9397-08002B2CF9AE}" pid="27" name="FSC#EVDCFG@15.1400:FileRespOrgHome">
    <vt:lpwstr/>
  </property>
  <property fmtid="{D5CDD505-2E9C-101B-9397-08002B2CF9AE}" pid="28" name="FSC#EVDCFG@15.1400:FileRespOrgStreet">
    <vt:lpwstr/>
  </property>
  <property fmtid="{D5CDD505-2E9C-101B-9397-08002B2CF9AE}" pid="29" name="FSC#EVDCFG@15.1400:FileRespOrgZipCode">
    <vt:lpwstr/>
  </property>
  <property fmtid="{D5CDD505-2E9C-101B-9397-08002B2CF9AE}" pid="30" name="FSC#EVDCFG@15.1400:FileRespshortsign">
    <vt:lpwstr>bln</vt:lpwstr>
  </property>
  <property fmtid="{D5CDD505-2E9C-101B-9397-08002B2CF9AE}" pid="31" name="FSC#EVDCFG@15.1400:FileRespStreet">
    <vt:lpwstr>Schwarzenburgstrasse 165</vt:lpwstr>
  </property>
  <property fmtid="{D5CDD505-2E9C-101B-9397-08002B2CF9AE}" pid="32" name="FSC#EVDCFG@15.1400:FileRespTel">
    <vt:lpwstr>+41 58 462 59 38</vt:lpwstr>
  </property>
  <property fmtid="{D5CDD505-2E9C-101B-9397-08002B2CF9AE}" pid="33" name="FSC#EVDCFG@15.1400:FileRespZipCode">
    <vt:lpwstr>3003</vt:lpwstr>
  </property>
  <property fmtid="{D5CDD505-2E9C-101B-9397-08002B2CF9AE}" pid="34" name="FSC#EVDCFG@15.1400:OutAttachElectr">
    <vt:lpwstr/>
  </property>
  <property fmtid="{D5CDD505-2E9C-101B-9397-08002B2CF9AE}" pid="35" name="FSC#EVDCFG@15.1400:OutAttachPhysic">
    <vt:lpwstr/>
  </property>
  <property fmtid="{D5CDD505-2E9C-101B-9397-08002B2CF9AE}" pid="36" name="FSC#EVDCFG@15.1400:SignAcceptedDraft1">
    <vt:lpwstr/>
  </property>
  <property fmtid="{D5CDD505-2E9C-101B-9397-08002B2CF9AE}" pid="37" name="FSC#EVDCFG@15.1400:SignAcceptedDraft1FR">
    <vt:lpwstr/>
  </property>
  <property fmtid="{D5CDD505-2E9C-101B-9397-08002B2CF9AE}" pid="38" name="FSC#EVDCFG@15.1400:SignAcceptedDraft2">
    <vt:lpwstr/>
  </property>
  <property fmtid="{D5CDD505-2E9C-101B-9397-08002B2CF9AE}" pid="39" name="FSC#EVDCFG@15.1400:SignAcceptedDraft2FR">
    <vt:lpwstr/>
  </property>
  <property fmtid="{D5CDD505-2E9C-101B-9397-08002B2CF9AE}" pid="40" name="FSC#EVDCFG@15.1400:SignApproved1">
    <vt:lpwstr/>
  </property>
  <property fmtid="{D5CDD505-2E9C-101B-9397-08002B2CF9AE}" pid="41" name="FSC#EVDCFG@15.1400:SignApproved1FR">
    <vt:lpwstr/>
  </property>
  <property fmtid="{D5CDD505-2E9C-101B-9397-08002B2CF9AE}" pid="42" name="FSC#EVDCFG@15.1400:SignApproved2">
    <vt:lpwstr/>
  </property>
  <property fmtid="{D5CDD505-2E9C-101B-9397-08002B2CF9AE}" pid="43" name="FSC#EVDCFG@15.1400:SignApproved2FR">
    <vt:lpwstr/>
  </property>
  <property fmtid="{D5CDD505-2E9C-101B-9397-08002B2CF9AE}" pid="44" name="FSC#EVDCFG@15.1400:SubDossierBarCode">
    <vt:lpwstr/>
  </property>
  <property fmtid="{D5CDD505-2E9C-101B-9397-08002B2CF9AE}" pid="45" name="FSC#EVDCFG@15.1400:Subject">
    <vt:lpwstr/>
  </property>
  <property fmtid="{D5CDD505-2E9C-101B-9397-08002B2CF9AE}" pid="46" name="FSC#EVDCFG@15.1400:Title">
    <vt:lpwstr>AB19_agrarumweltindikatoren_und_kennzahlen_auf_nationaler_ebene_datenreihe_f</vt:lpwstr>
  </property>
  <property fmtid="{D5CDD505-2E9C-101B-9397-08002B2CF9AE}" pid="47" name="FSC#EVDCFG@15.1400:UserFunction">
    <vt:lpwstr>Sekretariat - DBPRR / BLW</vt:lpwstr>
  </property>
  <property fmtid="{D5CDD505-2E9C-101B-9397-08002B2CF9AE}" pid="48" name="FSC#EVDCFG@15.1400:SalutationEnglish">
    <vt:lpwstr>Communication Unit</vt:lpwstr>
  </property>
  <property fmtid="{D5CDD505-2E9C-101B-9397-08002B2CF9AE}" pid="49" name="FSC#EVDCFG@15.1400:SalutationFrench">
    <vt:lpwstr>Secteur Communication</vt:lpwstr>
  </property>
  <property fmtid="{D5CDD505-2E9C-101B-9397-08002B2CF9AE}" pid="50" name="FSC#EVDCFG@15.1400:SalutationGerman">
    <vt:lpwstr>Fachbereich Kommunikation und Sprachdienste</vt:lpwstr>
  </property>
  <property fmtid="{D5CDD505-2E9C-101B-9397-08002B2CF9AE}" pid="51" name="FSC#EVDCFG@15.1400:SalutationItalian">
    <vt:lpwstr>Settore Comunicazione</vt:lpwstr>
  </property>
  <property fmtid="{D5CDD505-2E9C-101B-9397-08002B2CF9AE}" pid="52" name="FSC#EVDCFG@15.1400:SalutationEnglishUser">
    <vt:lpwstr/>
  </property>
  <property fmtid="{D5CDD505-2E9C-101B-9397-08002B2CF9AE}" pid="53" name="FSC#EVDCFG@15.1400:SalutationFrenchUser">
    <vt:lpwstr/>
  </property>
  <property fmtid="{D5CDD505-2E9C-101B-9397-08002B2CF9AE}" pid="54" name="FSC#EVDCFG@15.1400:SalutationGermanUser">
    <vt:lpwstr/>
  </property>
  <property fmtid="{D5CDD505-2E9C-101B-9397-08002B2CF9AE}" pid="55" name="FSC#EVDCFG@15.1400:SalutationItalianUser">
    <vt:lpwstr/>
  </property>
  <property fmtid="{D5CDD505-2E9C-101B-9397-08002B2CF9AE}" pid="56" name="FSC#EVDCFG@15.1400:FileRespOrgShortname">
    <vt:lpwstr>FBKSD / BLW</vt:lpwstr>
  </property>
  <property fmtid="{D5CDD505-2E9C-101B-9397-08002B2CF9AE}" pid="57" name="FSC#EVDCFG@15.1400:ResponsibleEditorFirstname">
    <vt:lpwstr>Monique</vt:lpwstr>
  </property>
  <property fmtid="{D5CDD505-2E9C-101B-9397-08002B2CF9AE}" pid="58" name="FSC#EVDCFG@15.1400:ResponsibleEditorSurname">
    <vt:lpwstr>Bühlmann</vt:lpwstr>
  </property>
  <property fmtid="{D5CDD505-2E9C-101B-9397-08002B2CF9AE}" pid="59" name="FSC#EVDCFG@15.1400:GroupTitle">
    <vt:lpwstr>Kommunikation und Sprachdienste</vt:lpwstr>
  </property>
  <property fmtid="{D5CDD505-2E9C-101B-9397-08002B2CF9AE}" pid="60" name="FSC#COOELAK@1.1001:Subject">
    <vt:lpwstr/>
  </property>
  <property fmtid="{D5CDD505-2E9C-101B-9397-08002B2CF9AE}" pid="61" name="FSC#COOELAK@1.1001:FileReference">
    <vt:lpwstr>032.1-00006</vt:lpwstr>
  </property>
  <property fmtid="{D5CDD505-2E9C-101B-9397-08002B2CF9AE}" pid="62" name="FSC#COOELAK@1.1001:FileRefYear">
    <vt:lpwstr>2019</vt:lpwstr>
  </property>
  <property fmtid="{D5CDD505-2E9C-101B-9397-08002B2CF9AE}" pid="63" name="FSC#COOELAK@1.1001:FileRefOrdinal">
    <vt:lpwstr>6</vt:lpwstr>
  </property>
  <property fmtid="{D5CDD505-2E9C-101B-9397-08002B2CF9AE}" pid="64" name="FSC#COOELAK@1.1001:FileRefOU">
    <vt:lpwstr>SGV / BLW</vt:lpwstr>
  </property>
  <property fmtid="{D5CDD505-2E9C-101B-9397-08002B2CF9AE}" pid="65" name="FSC#COOELAK@1.1001:Organization">
    <vt:lpwstr/>
  </property>
  <property fmtid="{D5CDD505-2E9C-101B-9397-08002B2CF9AE}" pid="66" name="FSC#COOELAK@1.1001:Owner">
    <vt:lpwstr>Bühlmann Monique, BLW</vt:lpwstr>
  </property>
  <property fmtid="{D5CDD505-2E9C-101B-9397-08002B2CF9AE}" pid="67" name="FSC#COOELAK@1.1001:OwnerExtension">
    <vt:lpwstr>+41 58 462 59 38</vt:lpwstr>
  </property>
  <property fmtid="{D5CDD505-2E9C-101B-9397-08002B2CF9AE}" pid="68" name="FSC#COOELAK@1.1001:OwnerFaxExtension">
    <vt:lpwstr>+41 58 462 26 34</vt:lpwstr>
  </property>
  <property fmtid="{D5CDD505-2E9C-101B-9397-08002B2CF9AE}" pid="69" name="FSC#COOELAK@1.1001:DispatchedBy">
    <vt:lpwstr/>
  </property>
  <property fmtid="{D5CDD505-2E9C-101B-9397-08002B2CF9AE}" pid="70" name="FSC#COOELAK@1.1001:DispatchedAt">
    <vt:lpwstr/>
  </property>
  <property fmtid="{D5CDD505-2E9C-101B-9397-08002B2CF9AE}" pid="71" name="FSC#COOELAK@1.1001:ApprovedBy">
    <vt:lpwstr/>
  </property>
  <property fmtid="{D5CDD505-2E9C-101B-9397-08002B2CF9AE}" pid="72" name="FSC#COOELAK@1.1001:ApprovedAt">
    <vt:lpwstr/>
  </property>
  <property fmtid="{D5CDD505-2E9C-101B-9397-08002B2CF9AE}" pid="73" name="FSC#COOELAK@1.1001:Department">
    <vt:lpwstr>Unité de direction Politique, droit et ressources internes (DBPRR / BLW)</vt:lpwstr>
  </property>
  <property fmtid="{D5CDD505-2E9C-101B-9397-08002B2CF9AE}" pid="74" name="FSC#COOELAK@1.1001:CreatedAt">
    <vt:lpwstr>26.12.2018</vt:lpwstr>
  </property>
  <property fmtid="{D5CDD505-2E9C-101B-9397-08002B2CF9AE}" pid="75" name="FSC#COOELAK@1.1001:OU">
    <vt:lpwstr>Kommunikation und Sprachdienste (FBKSD / BLW)</vt:lpwstr>
  </property>
  <property fmtid="{D5CDD505-2E9C-101B-9397-08002B2CF9AE}" pid="76" name="FSC#COOELAK@1.1001:Priority">
    <vt:lpwstr> ()</vt:lpwstr>
  </property>
  <property fmtid="{D5CDD505-2E9C-101B-9397-08002B2CF9AE}" pid="77" name="FSC#COOELAK@1.1001:ObjBarCode">
    <vt:lpwstr>*COO.2101.101.7.1382183*</vt:lpwstr>
  </property>
  <property fmtid="{D5CDD505-2E9C-101B-9397-08002B2CF9AE}" pid="78" name="FSC#COOELAK@1.1001:RefBarCode">
    <vt:lpwstr>*COO.2101.101.7.1382160*</vt:lpwstr>
  </property>
  <property fmtid="{D5CDD505-2E9C-101B-9397-08002B2CF9AE}" pid="79" name="FSC#COOELAK@1.1001:FileRefBarCode">
    <vt:lpwstr>*032.1-00006*</vt:lpwstr>
  </property>
  <property fmtid="{D5CDD505-2E9C-101B-9397-08002B2CF9AE}" pid="80" name="FSC#COOELAK@1.1001:ExternalRef">
    <vt:lpwstr/>
  </property>
  <property fmtid="{D5CDD505-2E9C-101B-9397-08002B2CF9AE}" pid="81" name="FSC#COOELAK@1.1001:IncomingNumber">
    <vt:lpwstr/>
  </property>
  <property fmtid="{D5CDD505-2E9C-101B-9397-08002B2CF9AE}" pid="82" name="FSC#COOELAK@1.1001:IncomingSubject">
    <vt:lpwstr/>
  </property>
  <property fmtid="{D5CDD505-2E9C-101B-9397-08002B2CF9AE}" pid="83" name="FSC#COOELAK@1.1001:ProcessResponsible">
    <vt:lpwstr>Bühlmann Monique, BLW</vt:lpwstr>
  </property>
  <property fmtid="{D5CDD505-2E9C-101B-9397-08002B2CF9AE}" pid="84" name="FSC#COOELAK@1.1001:ProcessResponsiblePhone">
    <vt:lpwstr>+41 58 462 59 38</vt:lpwstr>
  </property>
  <property fmtid="{D5CDD505-2E9C-101B-9397-08002B2CF9AE}" pid="85" name="FSC#COOELAK@1.1001:ProcessResponsibleMail">
    <vt:lpwstr>monique.buehlmann@blw.admin.ch</vt:lpwstr>
  </property>
  <property fmtid="{D5CDD505-2E9C-101B-9397-08002B2CF9AE}" pid="86" name="FSC#COOELAK@1.1001:ProcessResponsibleFax">
    <vt:lpwstr>+41 58 462 26 34</vt:lpwstr>
  </property>
  <property fmtid="{D5CDD505-2E9C-101B-9397-08002B2CF9AE}" pid="87" name="FSC#COOELAK@1.1001:ApproverFirstName">
    <vt:lpwstr/>
  </property>
  <property fmtid="{D5CDD505-2E9C-101B-9397-08002B2CF9AE}" pid="88" name="FSC#COOELAK@1.1001:ApproverSurName">
    <vt:lpwstr/>
  </property>
  <property fmtid="{D5CDD505-2E9C-101B-9397-08002B2CF9AE}" pid="89" name="FSC#COOELAK@1.1001:ApproverTitle">
    <vt:lpwstr/>
  </property>
  <property fmtid="{D5CDD505-2E9C-101B-9397-08002B2CF9AE}" pid="90" name="FSC#COOELAK@1.1001:ExternalDate">
    <vt:lpwstr/>
  </property>
  <property fmtid="{D5CDD505-2E9C-101B-9397-08002B2CF9AE}" pid="91" name="FSC#COOELAK@1.1001:SettlementApprovedAt">
    <vt:lpwstr/>
  </property>
  <property fmtid="{D5CDD505-2E9C-101B-9397-08002B2CF9AE}" pid="92" name="FSC#COOELAK@1.1001:BaseNumber">
    <vt:lpwstr>032.1</vt:lpwstr>
  </property>
  <property fmtid="{D5CDD505-2E9C-101B-9397-08002B2CF9AE}" pid="93" name="FSC#COOELAK@1.1001:CurrentUserRolePos">
    <vt:lpwstr>Spécialiste</vt:lpwstr>
  </property>
  <property fmtid="{D5CDD505-2E9C-101B-9397-08002B2CF9AE}" pid="94" name="FSC#COOELAK@1.1001:CurrentUserEmail">
    <vt:lpwstr>jerome.frei@blw.admin.ch</vt:lpwstr>
  </property>
  <property fmtid="{D5CDD505-2E9C-101B-9397-08002B2CF9AE}" pid="95" name="FSC#ELAKGOV@1.1001:PersonalSubjGender">
    <vt:lpwstr/>
  </property>
  <property fmtid="{D5CDD505-2E9C-101B-9397-08002B2CF9AE}" pid="96" name="FSC#ELAKGOV@1.1001:PersonalSubjFirstName">
    <vt:lpwstr/>
  </property>
  <property fmtid="{D5CDD505-2E9C-101B-9397-08002B2CF9AE}" pid="97" name="FSC#ELAKGOV@1.1001:PersonalSubjSurName">
    <vt:lpwstr/>
  </property>
  <property fmtid="{D5CDD505-2E9C-101B-9397-08002B2CF9AE}" pid="98" name="FSC#ELAKGOV@1.1001:PersonalSubjSalutation">
    <vt:lpwstr/>
  </property>
  <property fmtid="{D5CDD505-2E9C-101B-9397-08002B2CF9AE}" pid="99" name="FSC#ELAKGOV@1.1001:PersonalSubjAddress">
    <vt:lpwstr/>
  </property>
  <property fmtid="{D5CDD505-2E9C-101B-9397-08002B2CF9AE}" pid="100" name="FSC#ATSTATECFG@1.1001:Office">
    <vt:lpwstr/>
  </property>
  <property fmtid="{D5CDD505-2E9C-101B-9397-08002B2CF9AE}" pid="101" name="FSC#ATSTATECFG@1.1001:Agent">
    <vt:lpwstr>BLW Monique Bühlmann</vt:lpwstr>
  </property>
  <property fmtid="{D5CDD505-2E9C-101B-9397-08002B2CF9AE}" pid="102" name="FSC#ATSTATECFG@1.1001:AgentPhone">
    <vt:lpwstr>+41 58 462 59 38</vt:lpwstr>
  </property>
  <property fmtid="{D5CDD505-2E9C-101B-9397-08002B2CF9AE}" pid="103" name="FSC#ATSTATECFG@1.1001:DepartmentFax">
    <vt:lpwstr/>
  </property>
  <property fmtid="{D5CDD505-2E9C-101B-9397-08002B2CF9AE}" pid="104" name="FSC#ATSTATECFG@1.1001:DepartmentEmail">
    <vt:lpwstr/>
  </property>
  <property fmtid="{D5CDD505-2E9C-101B-9397-08002B2CF9AE}" pid="105" name="FSC#ATSTATECFG@1.1001:SubfileDate">
    <vt:lpwstr/>
  </property>
  <property fmtid="{D5CDD505-2E9C-101B-9397-08002B2CF9AE}" pid="106" name="FSC#ATSTATECFG@1.1001:SubfileSubject">
    <vt:lpwstr/>
  </property>
  <property fmtid="{D5CDD505-2E9C-101B-9397-08002B2CF9AE}" pid="107" name="FSC#ATSTATECFG@1.1001:DepartmentZipCode">
    <vt:lpwstr/>
  </property>
  <property fmtid="{D5CDD505-2E9C-101B-9397-08002B2CF9AE}" pid="108" name="FSC#ATSTATECFG@1.1001:DepartmentCountry">
    <vt:lpwstr/>
  </property>
  <property fmtid="{D5CDD505-2E9C-101B-9397-08002B2CF9AE}" pid="109" name="FSC#ATSTATECFG@1.1001:DepartmentCity">
    <vt:lpwstr/>
  </property>
  <property fmtid="{D5CDD505-2E9C-101B-9397-08002B2CF9AE}" pid="110" name="FSC#ATSTATECFG@1.1001:DepartmentStreet">
    <vt:lpwstr/>
  </property>
  <property fmtid="{D5CDD505-2E9C-101B-9397-08002B2CF9AE}" pid="111" name="FSC#ATSTATECFG@1.1001:DepartmentDVR">
    <vt:lpwstr/>
  </property>
  <property fmtid="{D5CDD505-2E9C-101B-9397-08002B2CF9AE}" pid="112" name="FSC#ATSTATECFG@1.1001:DepartmentUID">
    <vt:lpwstr/>
  </property>
  <property fmtid="{D5CDD505-2E9C-101B-9397-08002B2CF9AE}" pid="113" name="FSC#ATSTATECFG@1.1001:SubfileReference">
    <vt:lpwstr>032.1-00006/00006/00001/00002</vt:lpwstr>
  </property>
  <property fmtid="{D5CDD505-2E9C-101B-9397-08002B2CF9AE}" pid="114" name="FSC#ATSTATECFG@1.1001:Clause">
    <vt:lpwstr/>
  </property>
  <property fmtid="{D5CDD505-2E9C-101B-9397-08002B2CF9AE}" pid="115" name="FSC#ATSTATECFG@1.1001:ApprovedSignature">
    <vt:lpwstr/>
  </property>
  <property fmtid="{D5CDD505-2E9C-101B-9397-08002B2CF9AE}" pid="116" name="FSC#ATSTATECFG@1.1001:BankAccount">
    <vt:lpwstr/>
  </property>
  <property fmtid="{D5CDD505-2E9C-101B-9397-08002B2CF9AE}" pid="117" name="FSC#ATSTATECFG@1.1001:BankAccountOwner">
    <vt:lpwstr/>
  </property>
  <property fmtid="{D5CDD505-2E9C-101B-9397-08002B2CF9AE}" pid="118" name="FSC#ATSTATECFG@1.1001:BankInstitute">
    <vt:lpwstr/>
  </property>
  <property fmtid="{D5CDD505-2E9C-101B-9397-08002B2CF9AE}" pid="119" name="FSC#ATSTATECFG@1.1001:BankAccountID">
    <vt:lpwstr/>
  </property>
  <property fmtid="{D5CDD505-2E9C-101B-9397-08002B2CF9AE}" pid="120" name="FSC#ATSTATECFG@1.1001:BankAccountIBAN">
    <vt:lpwstr/>
  </property>
  <property fmtid="{D5CDD505-2E9C-101B-9397-08002B2CF9AE}" pid="121" name="FSC#ATSTATECFG@1.1001:BankAccountBIC">
    <vt:lpwstr/>
  </property>
  <property fmtid="{D5CDD505-2E9C-101B-9397-08002B2CF9AE}" pid="122" name="FSC#ATSTATECFG@1.1001:BankName">
    <vt:lpwstr/>
  </property>
  <property fmtid="{D5CDD505-2E9C-101B-9397-08002B2CF9AE}" pid="123" name="FSC#CCAPRECONFIG@15.1001:AddrAnrede">
    <vt:lpwstr/>
  </property>
  <property fmtid="{D5CDD505-2E9C-101B-9397-08002B2CF9AE}" pid="124" name="FSC#CCAPRECONFIG@15.1001:AddrTitel">
    <vt:lpwstr/>
  </property>
  <property fmtid="{D5CDD505-2E9C-101B-9397-08002B2CF9AE}" pid="125" name="FSC#CCAPRECONFIG@15.1001:AddrNachgestellter_Titel">
    <vt:lpwstr/>
  </property>
  <property fmtid="{D5CDD505-2E9C-101B-9397-08002B2CF9AE}" pid="126" name="FSC#CCAPRECONFIG@15.1001:AddrVorname">
    <vt:lpwstr/>
  </property>
  <property fmtid="{D5CDD505-2E9C-101B-9397-08002B2CF9AE}" pid="127" name="FSC#CCAPRECONFIG@15.1001:AddrNachname">
    <vt:lpwstr/>
  </property>
  <property fmtid="{D5CDD505-2E9C-101B-9397-08002B2CF9AE}" pid="128" name="FSC#CCAPRECONFIG@15.1001:AddrzH">
    <vt:lpwstr/>
  </property>
  <property fmtid="{D5CDD505-2E9C-101B-9397-08002B2CF9AE}" pid="129" name="FSC#CCAPRECONFIG@15.1001:AddrGeschlecht">
    <vt:lpwstr/>
  </property>
  <property fmtid="{D5CDD505-2E9C-101B-9397-08002B2CF9AE}" pid="130" name="FSC#CCAPRECONFIG@15.1001:AddrStrasse">
    <vt:lpwstr/>
  </property>
  <property fmtid="{D5CDD505-2E9C-101B-9397-08002B2CF9AE}" pid="131" name="FSC#CCAPRECONFIG@15.1001:AddrHausnummer">
    <vt:lpwstr/>
  </property>
  <property fmtid="{D5CDD505-2E9C-101B-9397-08002B2CF9AE}" pid="132" name="FSC#CCAPRECONFIG@15.1001:AddrStiege">
    <vt:lpwstr/>
  </property>
  <property fmtid="{D5CDD505-2E9C-101B-9397-08002B2CF9AE}" pid="133" name="FSC#CCAPRECONFIG@15.1001:AddrTuer">
    <vt:lpwstr/>
  </property>
  <property fmtid="{D5CDD505-2E9C-101B-9397-08002B2CF9AE}" pid="134" name="FSC#CCAPRECONFIG@15.1001:AddrPostfach">
    <vt:lpwstr/>
  </property>
  <property fmtid="{D5CDD505-2E9C-101B-9397-08002B2CF9AE}" pid="135" name="FSC#CCAPRECONFIG@15.1001:AddrPostleitzahl">
    <vt:lpwstr/>
  </property>
  <property fmtid="{D5CDD505-2E9C-101B-9397-08002B2CF9AE}" pid="136" name="FSC#CCAPRECONFIG@15.1001:AddrOrt">
    <vt:lpwstr/>
  </property>
  <property fmtid="{D5CDD505-2E9C-101B-9397-08002B2CF9AE}" pid="137" name="FSC#CCAPRECONFIG@15.1001:AddrLand">
    <vt:lpwstr/>
  </property>
  <property fmtid="{D5CDD505-2E9C-101B-9397-08002B2CF9AE}" pid="138" name="FSC#CCAPRECONFIG@15.1001:AddrEmail">
    <vt:lpwstr/>
  </property>
  <property fmtid="{D5CDD505-2E9C-101B-9397-08002B2CF9AE}" pid="139" name="FSC#CCAPRECONFIG@15.1001:AddrAdresse">
    <vt:lpwstr/>
  </property>
  <property fmtid="{D5CDD505-2E9C-101B-9397-08002B2CF9AE}" pid="140" name="FSC#CCAPRECONFIG@15.1001:AddrFax">
    <vt:lpwstr/>
  </property>
  <property fmtid="{D5CDD505-2E9C-101B-9397-08002B2CF9AE}" pid="141" name="FSC#CCAPRECONFIG@15.1001:AddrOrganisationsname">
    <vt:lpwstr/>
  </property>
  <property fmtid="{D5CDD505-2E9C-101B-9397-08002B2CF9AE}" pid="142" name="FSC#CCAPRECONFIG@15.1001:AddrOrganisationskurzname">
    <vt:lpwstr/>
  </property>
  <property fmtid="{D5CDD505-2E9C-101B-9397-08002B2CF9AE}" pid="143" name="FSC#CCAPRECONFIG@15.1001:AddrAbschriftsbemerkung">
    <vt:lpwstr/>
  </property>
  <property fmtid="{D5CDD505-2E9C-101B-9397-08002B2CF9AE}" pid="144" name="FSC#CCAPRECONFIG@15.1001:AddrName_Zeile_2">
    <vt:lpwstr/>
  </property>
  <property fmtid="{D5CDD505-2E9C-101B-9397-08002B2CF9AE}" pid="145" name="FSC#CCAPRECONFIG@15.1001:AddrName_Zeile_3">
    <vt:lpwstr/>
  </property>
  <property fmtid="{D5CDD505-2E9C-101B-9397-08002B2CF9AE}" pid="146" name="FSC#CCAPRECONFIG@15.1001:AddrPostalischeAdresse">
    <vt:lpwstr/>
  </property>
  <property fmtid="{D5CDD505-2E9C-101B-9397-08002B2CF9AE}" pid="147" name="FSC#COOSYSTEM@1.1:Container">
    <vt:lpwstr>COO.2101.101.7.1382183</vt:lpwstr>
  </property>
  <property fmtid="{D5CDD505-2E9C-101B-9397-08002B2CF9AE}" pid="148" name="FSC#FSCFOLIO@1.1001:docpropproject">
    <vt:lpwstr/>
  </property>
  <property fmtid="{D5CDD505-2E9C-101B-9397-08002B2CF9AE}" pid="149" name="Microsoft.ReportingServices.InteractiveReport.Excel.SheetName">
    <vt:i4>2</vt:i4>
  </property>
  <property fmtid="{D5CDD505-2E9C-101B-9397-08002B2CF9AE}" pid="150" name="ContentTypeId">
    <vt:lpwstr>0x0101002F9FFC2F4692C040A9D99914B314900F00242779CB3C7E2A409FF6832E71E7837E</vt:lpwstr>
  </property>
</Properties>
</file>